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ant02\4. Hướng dẫn triển khai\"/>
    </mc:Choice>
  </mc:AlternateContent>
  <bookViews>
    <workbookView xWindow="-105" yWindow="-105" windowWidth="19425" windowHeight="10305" tabRatio="910" firstSheet="1" activeTab="1"/>
  </bookViews>
  <sheets>
    <sheet name="Biểu phí" sheetId="20" state="hidden" r:id="rId1"/>
    <sheet name="Danh sách CSYT loại trừ" sheetId="26" r:id="rId2"/>
  </sheets>
  <calcPr calcId="162913"/>
</workbook>
</file>

<file path=xl/calcChain.xml><?xml version="1.0" encoding="utf-8"?>
<calcChain xmlns="http://schemas.openxmlformats.org/spreadsheetml/2006/main">
  <c r="A72" i="26" l="1"/>
  <c r="A73" i="26" s="1"/>
  <c r="A74" i="26" s="1"/>
  <c r="A75" i="26" s="1"/>
  <c r="A76" i="26" s="1"/>
  <c r="A77" i="26" s="1"/>
  <c r="A78" i="26" s="1"/>
  <c r="A79" i="26" s="1"/>
  <c r="A80" i="26" s="1"/>
  <c r="A81" i="26" s="1"/>
  <c r="A82" i="26" s="1"/>
  <c r="A83" i="26" s="1"/>
  <c r="A84" i="26" s="1"/>
  <c r="A85" i="26" s="1"/>
  <c r="A86" i="26" s="1"/>
  <c r="A87" i="26" s="1"/>
  <c r="A88" i="26" s="1"/>
  <c r="A89" i="26" s="1"/>
  <c r="A68" i="26"/>
  <c r="A53" i="26"/>
  <c r="A54" i="26" s="1"/>
  <c r="A55" i="26" s="1"/>
  <c r="A56" i="26" s="1"/>
  <c r="A57" i="26" s="1"/>
  <c r="A58" i="26" s="1"/>
  <c r="A59" i="26" s="1"/>
  <c r="A60" i="26" s="1"/>
  <c r="A61" i="26" s="1"/>
  <c r="A62" i="26" s="1"/>
  <c r="A63" i="26" s="1"/>
  <c r="A64" i="26" s="1"/>
  <c r="A65" i="26" s="1"/>
  <c r="A52" i="26"/>
  <c r="A6" i="26"/>
  <c r="A7" i="26" s="1"/>
  <c r="A8" i="26" s="1"/>
  <c r="A9" i="26" s="1"/>
  <c r="A10" i="26" s="1"/>
  <c r="A11" i="26" s="1"/>
  <c r="A12" i="26" s="1"/>
  <c r="A13" i="26" s="1"/>
  <c r="A14" i="26" s="1"/>
  <c r="A15" i="26" s="1"/>
  <c r="A16" i="26" s="1"/>
  <c r="A17" i="26" s="1"/>
  <c r="D13" i="20" l="1"/>
  <c r="B27" i="20" l="1"/>
  <c r="C31" i="20"/>
  <c r="B31" i="20"/>
  <c r="C30" i="20"/>
  <c r="B30" i="20"/>
  <c r="C29" i="20"/>
  <c r="B29" i="20"/>
  <c r="C28" i="20"/>
  <c r="B28" i="20"/>
  <c r="C27" i="20"/>
  <c r="E13" i="20" l="1"/>
  <c r="D12" i="20"/>
  <c r="E11" i="20"/>
  <c r="D11" i="20"/>
  <c r="D10" i="20"/>
  <c r="D9" i="20"/>
</calcChain>
</file>

<file path=xl/comments1.xml><?xml version="1.0" encoding="utf-8"?>
<comments xmlns="http://schemas.openxmlformats.org/spreadsheetml/2006/main">
  <authors>
    <author>Hoa, Nguyen Viet (TCT)</author>
  </authors>
  <commentList>
    <comment ref="C88" authorId="0" shapeId="0">
      <text>
        <r>
          <rPr>
            <b/>
            <sz val="9"/>
            <color indexed="81"/>
            <rFont val="Tahoma"/>
            <family val="2"/>
          </rPr>
          <t>Hoa, Nguyen Viet (TCT):</t>
        </r>
        <r>
          <rPr>
            <sz val="9"/>
            <color indexed="81"/>
            <rFont val="Tahoma"/>
            <family val="2"/>
          </rPr>
          <t xml:space="preserve">
Update 24/04/2019</t>
        </r>
      </text>
    </comment>
  </commentList>
</comments>
</file>

<file path=xl/sharedStrings.xml><?xml version="1.0" encoding="utf-8"?>
<sst xmlns="http://schemas.openxmlformats.org/spreadsheetml/2006/main" count="246" uniqueCount="232">
  <si>
    <t>Giới hạn phụ</t>
  </si>
  <si>
    <t>(Đvt: USD)</t>
  </si>
  <si>
    <t>GIỚI HẠN BỒI THƯỜNG</t>
  </si>
  <si>
    <t>PHÍ, TỶ LỆ PHÍ BH / NĂM</t>
  </si>
  <si>
    <t>30 tháng lương hay số tiền bảo hiểm ghi tại Hợp đồng</t>
  </si>
  <si>
    <t>0,09%</t>
  </si>
  <si>
    <t>Toàn bộ lương tháng hay số tiền ghị tại Hợp đồng căn cứ vào số tháng tham gia bảo hiểm</t>
  </si>
  <si>
    <t>STT</t>
  </si>
  <si>
    <t>QUYỀN LỢI BẢO HIỂM</t>
  </si>
  <si>
    <t>Phần 1. Bảo hiểm tai nạn</t>
  </si>
  <si>
    <t>Đơn vị: VND</t>
  </si>
  <si>
    <t xml:space="preserve">C. Chi phí y tế </t>
  </si>
  <si>
    <t>A. Tử vong, thương tật toàn bộ và bộ phận vĩnh viễn</t>
  </si>
  <si>
    <t>SỐ TIỀN BẢO HIỂM/NGƯỜI</t>
  </si>
  <si>
    <t>Điều kiện tham gia</t>
  </si>
  <si>
    <t>Điều kiện C chỉ cung cấp nếu tham gia điều kiện A</t>
  </si>
  <si>
    <t>Điều kiện B chỉ cung cấp nếu tham gia điều kiện A và điều kiện C</t>
  </si>
  <si>
    <t>Trả trợ cấp khoán theo số ngày nghỉ thực tế trong thời gian điều trị (nội trú và ngoại trú) do tai nạn theo chỉ định của bác sỹ điều trị theo số tiền bảo hiểm ghi tại HĐBH, tối đa không quá 500.000/ngày</t>
  </si>
  <si>
    <t>Phần 2. Bảo hiểm sức khỏe</t>
  </si>
  <si>
    <t>1. Điều trị nội trú do ốm bệnh, thai sản</t>
  </si>
  <si>
    <t>3. Trợ cấp ngày nghỉ trong thời gian điều trị nội trú do ốm bệnh (không gồm thai sản)</t>
  </si>
  <si>
    <t>4. Bảo hiểm sinh mạng</t>
  </si>
  <si>
    <t>30 tháng lương hay STBH ghi tại HĐBH</t>
  </si>
  <si>
    <t>TỶ LỆ PHÍ BH/NGƯỜI</t>
  </si>
  <si>
    <t>STBH ghi tại HĐBH, tối đa không quá 500.000/ngày và 60 ngày/năm</t>
  </si>
  <si>
    <t>STBH/người không vượt quá tổng phí đầu đơn của HĐBH, trong mọi Trường hợp không vượt quá 1 tỷ/người</t>
  </si>
  <si>
    <r>
      <t xml:space="preserve">2. Điều trị ngoại trú do ốm bệnh, thai sản
</t>
    </r>
    <r>
      <rPr>
        <i/>
        <sz val="10"/>
        <color theme="1"/>
        <rFont val="Arial"/>
        <family val="2"/>
      </rPr>
      <t>Hạn mức ngoại trú tối đa bằng 10% hạn mức nội trú</t>
    </r>
  </si>
  <si>
    <t xml:space="preserve">B. Trợ cấp ngày nghỉ trong thời gian điều trị tai nạn </t>
  </si>
  <si>
    <t>90 ngày/năm</t>
  </si>
  <si>
    <t>180 ngày/năm</t>
  </si>
  <si>
    <t>CƠ SỞ Y TẾ</t>
  </si>
  <si>
    <t>ĐỊA CHỈ</t>
  </si>
  <si>
    <t>MIỀN BẮC</t>
  </si>
  <si>
    <t>Phòng khám, Bệnh viện</t>
  </si>
  <si>
    <t>BV Nam Học</t>
  </si>
  <si>
    <t xml:space="preserve">52 Nguyễn Trãi, Thượng Đình, Đống Đa, Hà Nội </t>
  </si>
  <si>
    <t>PK đa khoa Thiên Tâm</t>
  </si>
  <si>
    <t>212 Nguyễn Lương Bằng, q. Đống Đa, Hà Nội.</t>
  </si>
  <si>
    <t>PK 62 Thái Thịnh</t>
  </si>
  <si>
    <t>62 Thái Thịnh, q Đống Đa- Hà Nội</t>
  </si>
  <si>
    <t>Phòng khám Đa khoa Bình Minh</t>
  </si>
  <si>
    <t>101 + 103 Giải Phóng, Hai Bà Trưng, TP Hà Nội</t>
  </si>
  <si>
    <t>Phòng khám ĐK chất lượng cao 115 HN</t>
  </si>
  <si>
    <t>11 Phan Chu Trinh, Hoàn Kiếm, TP Hà Nội</t>
  </si>
  <si>
    <t>PKĐK Đông Phương</t>
  </si>
  <si>
    <t>497 Quang Trung, P.Phú La, Q.Hà Đông, HN</t>
  </si>
  <si>
    <t>TT Y tế Xuân Nộn</t>
  </si>
  <si>
    <t>Xã Xuân Nộn - Đông Anh - Hà Nội</t>
  </si>
  <si>
    <t>TT Y tế Thanh Trì</t>
  </si>
  <si>
    <t>118 Tứ Hiệp, Văn Điển, Thanh Trì, Hà Nội</t>
  </si>
  <si>
    <t>BV ĐK tư nhân Tràng An</t>
  </si>
  <si>
    <t>số 59, Thông Phong, Tôn Đức Thắng, Đống Đa, Hà Nội</t>
  </si>
  <si>
    <t>PK chuyên khoa Tai - Mũi Họng</t>
  </si>
  <si>
    <t>367 đường Giải Phóng, Hai Bà Trưng, Hà Nội</t>
  </si>
  <si>
    <t>PK chuyên khoa Tai Mũi Họng</t>
  </si>
  <si>
    <t>số 33/38 Phương Mai, Đống Đa, Hà Nội</t>
  </si>
  <si>
    <t>Phòng Khám Đa Khoa Thiện Hòa</t>
  </si>
  <si>
    <t>73-75 Trần Duy Hưng, P.Trung Hòa, Quận Cầu Giấy, Hà Nội</t>
  </si>
  <si>
    <t>Phòng Khám đa khoa Bách Giai</t>
  </si>
  <si>
    <t>815 Giải Phóng, Giáp Bát, Hoàng Mai, Hà Nội</t>
  </si>
  <si>
    <t>Nha khoa</t>
  </si>
  <si>
    <t>Nha Khoa Thiên Phúc</t>
  </si>
  <si>
    <t>115 Giải Phóng, q. Hai Bà Trưng, Hà Nội</t>
  </si>
  <si>
    <t>Nha khoa Việt Hàn</t>
  </si>
  <si>
    <t>199A Lò Đúc, P. Đống Mác, Hai Bà Trưng, Hà Nội</t>
  </si>
  <si>
    <t>Nha khoa Minh Tâm</t>
  </si>
  <si>
    <t>2 Trần Hưng Đạo, Phan Chu Trinh, Hoàn Kiếm, Hà Nội</t>
  </si>
  <si>
    <t>số 46, Kim Giang, P Kim Giang, Q Thanh Xuân, Hà Nội</t>
  </si>
  <si>
    <t>TT Nha Khoa Viplab</t>
  </si>
  <si>
    <t>54 Nguyên Hồng- Đống Đa- Hà Nội
35 Nguyễn Ngọc Vũ - Cầu Giấy - Hà Nội 
24 Dịch Vọng - Cầu Giấy - Hà Nội 
368 Thuỵ Khuê - Tây Hồ - Hà Nội</t>
  </si>
  <si>
    <t>Nha khoa Bảo Việt</t>
  </si>
  <si>
    <t>Tầng 1, tòa nhà Hacinco, Hoàng Đạo Thúy, Thanh Xuân, Hà Nội</t>
  </si>
  <si>
    <t>117 Trần Đăng Ninh, Dịch Vọng, Cầu Giấy, Hà Nội</t>
  </si>
  <si>
    <t>Nha khoa Việt Chi</t>
  </si>
  <si>
    <t>Số 6 ngõ 153 Nguyễn Thị Định, P. Nhân Chính, Q. Thanh xuân, Hà Nội</t>
  </si>
  <si>
    <t>Nha khoa Minh Thu</t>
  </si>
  <si>
    <t>92 Hoàng Ngân, Trung Hòa, Cầu Giấy, Hà Nội</t>
  </si>
  <si>
    <t>Nha khoa Thanh Hà</t>
  </si>
  <si>
    <t>105/17 Thành Công, phường Thành Công, quận Ba Đình, Hà Nội</t>
  </si>
  <si>
    <t>Nha khoa Mỹ</t>
  </si>
  <si>
    <t>số 11, Cửa Nam, P Cửa Nam, Quận Hoàn Kiếm, Hà Nội</t>
  </si>
  <si>
    <t>Phòng khám Răng Hàm Mặt - Bác sĩ Dương Thái Thành</t>
  </si>
  <si>
    <t>78 Kim Mã Thượng, Cống Vị, Ba Đình, Hà Nội</t>
  </si>
  <si>
    <t>Nha khoa Quốc tế Việt Mỹ</t>
  </si>
  <si>
    <t>số 61, Trường Trinh, P Phương Liệt, Quận Thanh Xuân, Hà Nội</t>
  </si>
  <si>
    <t>Nha khoa Thẩm mỹ Hoàng Gia</t>
  </si>
  <si>
    <t>số 177, Nguyễn Trãi, P Thượng Đình, Q Thanh Xuân, Hà Nội</t>
  </si>
  <si>
    <t>Nha khoa Mỹ Châu</t>
  </si>
  <si>
    <t>70 Nguyễn Chí Thanh, Láng Thượng, Đống Đa, Hà Nội</t>
  </si>
  <si>
    <t>Nha Khoa Việt Xô</t>
  </si>
  <si>
    <t>108, Lương Thế Vinh, Phường Thanh Xuân Bắc, Quận Thanh Xuân, HN</t>
  </si>
  <si>
    <t>Nha khoa Happy Smile Land</t>
  </si>
  <si>
    <t>25A1 Trần Duy Hưng, P. Trung Hòa, Q. Cầu Giấy, Hà Nội</t>
  </si>
  <si>
    <t>Nha khoa Dũng Trí</t>
  </si>
  <si>
    <t>204 Khương Đình, P Hạ Đình, Q Thanh Xuân, Hà Nội</t>
  </si>
  <si>
    <t>Nha khoa Hà Thành</t>
  </si>
  <si>
    <t>số 3, Dương Quảng Hàm, Quan Hoa, Cầu Giấy, Hà Nội</t>
  </si>
  <si>
    <t>Nha khoa Sài Gòn</t>
  </si>
  <si>
    <t>208 Trung Kính, P Yên Hòa, Cầu Giấy, Hà Nội</t>
  </si>
  <si>
    <t>Nha Khoa Osaka</t>
  </si>
  <si>
    <t>VP3, bán đảo Linh Đàm, Nguyễn Duy Trinh, Q Hoàng Mai, Hà Nội</t>
  </si>
  <si>
    <t>Phòng khám Nha khoa Minh Châu</t>
  </si>
  <si>
    <t>số 308, Kim Giang, P Đại Kim, Q Hoàng Mai, Hà Nội</t>
  </si>
  <si>
    <t>Phòng khám Nha Khoa Sài Gòn</t>
  </si>
  <si>
    <t>376 Trần Khát Chân, quận Hai Bà Trưng, Hà Nội</t>
  </si>
  <si>
    <t>Nha khoa Phạm Dương</t>
  </si>
  <si>
    <t>Tầng 5,  52 Bà Triệu, Trần Hưng Đạo, Hoàn Kiếm, Hà Nội</t>
  </si>
  <si>
    <t>Nha khoa quốc tế Nguyễn Du</t>
  </si>
  <si>
    <t>số 05, Nguyễn Du, Hoàn Kiếm, Hà Nội</t>
  </si>
  <si>
    <t>Phòng khám Nha khoa Hà Anh</t>
  </si>
  <si>
    <t>48, Lê Văn Hưu, P Ngô Thì Nhậm, Q Hai Bà Trưng, Hà Nội</t>
  </si>
  <si>
    <t>Nha khoa Việt Nhật</t>
  </si>
  <si>
    <t>số 12C, Láng Hạ, P Thành Công, Q Ba Đình, Hà Nội</t>
  </si>
  <si>
    <t>Nha khoa Thành Công</t>
  </si>
  <si>
    <t>số 112 H1, Thành Công, Q Ba Đình, Hà Nội</t>
  </si>
  <si>
    <t>Trung tâm Nha khoa 225</t>
  </si>
  <si>
    <t>số 225, Trường Chinh, P Khương Mai, Q Thanh Xuân, Hà Nội</t>
  </si>
  <si>
    <t xml:space="preserve">Nha khoa Quốc tế Hà Nội Seoul </t>
  </si>
  <si>
    <t>93-95 Vũ Ngọc Phan, Láng Hạ, Đống Đa, Hà Nội</t>
  </si>
  <si>
    <t>NK Thảo Ngọc</t>
  </si>
  <si>
    <t>400 Hồ Tùng Mậu, Cầu Diễn, Từ Liêm, Hà Nội.</t>
  </si>
  <si>
    <t>Nhà thuốc</t>
  </si>
  <si>
    <t>Nhà thuốc Lương Thị Mai Lan</t>
  </si>
  <si>
    <t>83B Lý Thường Kiệt- Hoàn Kiếm- Hà Nội</t>
  </si>
  <si>
    <t>Nhà thuốc Trọng Tấn- Ds Hoàng Thị Lê Hảo</t>
  </si>
  <si>
    <t>57 dốc viện nhi- p. Ngọc Khánh, q. Ba Đình- Hà Nội</t>
  </si>
  <si>
    <t xml:space="preserve">Nhà thuốc Nguyễn Thị Huyền Vy </t>
  </si>
  <si>
    <t>50 Trần Bình, Cầu Giấy, TP Hà Nội</t>
  </si>
  <si>
    <t xml:space="preserve">Nhà thuốc Trần Thị Tùy </t>
  </si>
  <si>
    <t>199 Giải Phóng, Hai Bà Trưng, TP Hà Nội</t>
  </si>
  <si>
    <t>Nhà thuốc Trần Thị Bích Vân</t>
  </si>
  <si>
    <t>01 Khu đô thị Pháp Vân, Thanh Trì, TP Hà Nội</t>
  </si>
  <si>
    <t xml:space="preserve">Nhà thuốc Gia Phương </t>
  </si>
  <si>
    <t>46 Hàng Mã, Hoàn Kiếm, TP Hà Nội</t>
  </si>
  <si>
    <t>Nhà Thuốc Phạm Văn Thiều</t>
  </si>
  <si>
    <t>84, Thị trấn Văn Điển, Thanh Trì, Hà Nội</t>
  </si>
  <si>
    <t>Nhà Thuốc Cty TNHH Đầu Tư sản xuất &amp; Thương mại Đại Dương</t>
  </si>
  <si>
    <t>Số 10, Ngõ 9, đường Cổ Nhuế, Xã Cổ Nhuế, Từ Liêm, Hà Nội</t>
  </si>
  <si>
    <t>Nhà Thuốc Lương Thị Mai</t>
  </si>
  <si>
    <t>83B Lý Thường Kiệt, Hoàn Kiếm, HN</t>
  </si>
  <si>
    <t>Nhà thuốc Hưng Hà- Ds Thái Nguyễn Hùng Thu</t>
  </si>
  <si>
    <t>115 Phủ Hoãn, P Hàng Trống, Hoàn Kiếm, Hà Nội</t>
  </si>
  <si>
    <t>Nhà thuốc Liên Mai</t>
  </si>
  <si>
    <t>625 Hoàng Hoa Thám, Q Ba Đình, Hà Nội</t>
  </si>
  <si>
    <t>Trung tâm thương mại dược phẩm Hòa Bình</t>
  </si>
  <si>
    <t>816 Đồng Tiến, Hòa Bình</t>
  </si>
  <si>
    <t>Nhà thuốc Nghĩa Hưng</t>
  </si>
  <si>
    <t>364 Trương Định, Q Hoàng Mai, Hà Nội</t>
  </si>
  <si>
    <t>Quầy thuốc Nhân Hưng</t>
  </si>
  <si>
    <t>Thôn Tháp, xã Dị Sử, huyện Mỹ Hào, Hưng Yên</t>
  </si>
  <si>
    <t>MIỀN TRUNG</t>
  </si>
  <si>
    <t>Nha khoa Happy (tên khác Nha Khoa Vũ Duy Hưng)</t>
  </si>
  <si>
    <t>26 Hàm Nghi, Thạc Gián, Thanh Khê, Đà Nẵng</t>
  </si>
  <si>
    <t>Nha khoa Vũ Đình Châu</t>
  </si>
  <si>
    <t>50 Lý Thái Tổ, Thạc Gián, Thanh Khê, Đà Nẵng</t>
  </si>
  <si>
    <t>MIỀN NAM</t>
  </si>
  <si>
    <t>Phòng khám đa khoa Apollo</t>
  </si>
  <si>
    <t>228 Trần Hưng Đạo, Nguyễn Cư Trinh, 1, Hồ Chí Minh</t>
  </si>
  <si>
    <t>Phòng Khám đa khoa Thiên An</t>
  </si>
  <si>
    <t>69 Cao Thắng, P.3, Q.3, Tp.HCM</t>
  </si>
  <si>
    <t>Phòng khám chuyên khoa đái tháo đường &amp; nội tiết Sài Gòn</t>
  </si>
  <si>
    <t>125 Trần Đình Xu, P. Nguyễn Cư Trinh, Q1</t>
  </si>
  <si>
    <t>Phòng khám Đa khoa Thành Thái</t>
  </si>
  <si>
    <t>87-89 Thành Thái, phường 14, quận 10, TP.HCM</t>
  </si>
  <si>
    <t>Phòng khám Đa khoa Quốc tế</t>
  </si>
  <si>
    <t>221 Nguyễn Thị Minh Khai, quận 1, TPHCM</t>
  </si>
  <si>
    <t>Phòng khám Đa khoa Nguyễn Trãi</t>
  </si>
  <si>
    <t>277 Nguyễn Trãi, Phường Nguyễn Cư Trinh, Quận 1, Thành Phố Hồ Chí Minh.</t>
  </si>
  <si>
    <t>Phòng khám Đa khoa Thế giới</t>
  </si>
  <si>
    <t>648 Võ Văn Kiệt, Phường 1, Quận 5, Hồ Chí Minh</t>
  </si>
  <si>
    <t>Phòng khám Đa khoa Âu Á</t>
  </si>
  <si>
    <t xml:space="preserve">425A Nguyễn Văn Luông, Phường 12, Quận 6, Hồ Chí Minh </t>
  </si>
  <si>
    <t>Phòng khám Đa khoa Thăng Long</t>
  </si>
  <si>
    <t>575 Sư Vạn Hạnh, Phường 12, Quận 10, Hồ Chí Minh</t>
  </si>
  <si>
    <t>Phòng khám Đa khoa Thái Bình Dương (tên khác Phòng khám Đa Khoa Đinh Tiên Hoàng)</t>
  </si>
  <si>
    <t>34-36 Đinh Tiên Hoàng, Đa Kao, Quận 1, Hồ Chí Minh</t>
  </si>
  <si>
    <t>Phòng khám Đa khoa Đại Đông</t>
  </si>
  <si>
    <t>461 Cộng Hòa, Phường 15, Tân Bình, Hồ Chí Minh</t>
  </si>
  <si>
    <t>Phòng khám Đa khoa Hoàn Cầu</t>
  </si>
  <si>
    <t>80 Đường Châu Văn Liêm, Phường 11, Quận 5, Hồ Chí Minh</t>
  </si>
  <si>
    <t>Phòng khám đa khoa Baylor</t>
  </si>
  <si>
    <t>202 Tô Hiến Thành, Cư xá Bắc Hải, Quận 10, Hồ Chí Minh</t>
  </si>
  <si>
    <t>Phòng khám Đa khoa Hồng Phong</t>
  </si>
  <si>
    <t>60-162 Lê Hồng Phong, Phường 3, Quận 5, Hồ Chí Minh</t>
  </si>
  <si>
    <t>Phòng khám Y học cổ truyền Tâm Đức</t>
  </si>
  <si>
    <t>945 Trần Hưng Đạo, Phường 1, Quận 5, Thành Phố Hồ Chí Minh</t>
  </si>
  <si>
    <t>Phòng Chẩn trị Y học cổ truyền (Công ty TNHH Thương mại Sản xuất Y tế Mai Anh)</t>
  </si>
  <si>
    <t>63 Tăng Nhơn Phú, Phường Phước Long B, Quận 9, Thành Phố Hồ Chí Minh</t>
  </si>
  <si>
    <t>Phòng khám Y học cổ truyền Cộng Hòa</t>
  </si>
  <si>
    <t>Số 495 Cộng Hòa, Phường 15, Tân Bình, Hồ Chí Minh</t>
  </si>
  <si>
    <t>Phòng Khám ACC</t>
  </si>
  <si>
    <t>99 Nguyễn Du, Phường Bến Thành, Quận 1, Hồ Chí Minh</t>
  </si>
  <si>
    <t>Phòng khám Đa khoa Thái Dương</t>
  </si>
  <si>
    <t>18-19-20 Đồng Khởi, thành phố Biên Hòa, tỉnh Đồng Nai.</t>
  </si>
  <si>
    <t>Nha khoa Cali</t>
  </si>
  <si>
    <t>số 303 Cách mạng Tháng Tám, P. 12, Q.10, Tp. Hồ Chí Minh</t>
  </si>
  <si>
    <t>Nha khoa Nhật Mỹ 2</t>
  </si>
  <si>
    <t>số 9 Vĩnh Hội, P.4, Q.4, TP. Hồ Chí Minh</t>
  </si>
  <si>
    <t>Nha khoa Sài Gòn Smile</t>
  </si>
  <si>
    <t xml:space="preserve">70 Hoàng Diệu, phường 12, quận 4, Tp.HCM </t>
  </si>
  <si>
    <t>Nha khoa Thẩm Mỹ Tâm Đức</t>
  </si>
  <si>
    <t xml:space="preserve">731 Huỳnh Tấn Phát, phương Phú Thuận, Quận 7, Tp.HCM </t>
  </si>
  <si>
    <t>Nha khoa Thịnh Phát</t>
  </si>
  <si>
    <t xml:space="preserve">31/3 Nguyễn Ảnh Thủ, Trung Mỹ Tây, huyện Hóc Môn, Tp.HCM </t>
  </si>
  <si>
    <t xml:space="preserve">429C Nguyễn Kiệm, phường 9, quận Phú Nhuận, Tp.HCM </t>
  </si>
  <si>
    <t>Nha khoa Việt Hưng</t>
  </si>
  <si>
    <t>17 Lê Văn Việt, Phường Hiệp Phú, Quận 9, TP. HCM</t>
  </si>
  <si>
    <t>Nha khoa Đakao</t>
  </si>
  <si>
    <t>123B Nơ Trang Long, P. 11, Q. Bình Thạnh, TP. HCM</t>
  </si>
  <si>
    <t>Nha khoa Việt Gia</t>
  </si>
  <si>
    <t>166 Nguyễn Văn Thủ, P. Đa Kao, Quận 1, TP. HCM</t>
  </si>
  <si>
    <t>Nha khoa Nam Sài Gòn</t>
  </si>
  <si>
    <t>741 Phạm Văn Thuận, Biên Hòa, Đồng Nai</t>
  </si>
  <si>
    <t>Nha khoa Hồng Phúc</t>
  </si>
  <si>
    <t>246 Đường 30/4, P. Rạch Dừa, TP. Vũng Tàu</t>
  </si>
  <si>
    <t>Nha khoa Thẩm Mỹ Tương Lai</t>
  </si>
  <si>
    <t xml:space="preserve">26 Phan Đình Phùng, khu phố Chợ Lái Thiêu, Thuận An, Bình Dương </t>
  </si>
  <si>
    <t>Nha khoa Cao Thanh Liêm</t>
  </si>
  <si>
    <t xml:space="preserve">6 Huỳnh Văn Nghệ, Bửu Long, Thành phố Biên Hòa, Đồng Nai </t>
  </si>
  <si>
    <t>Nha khoa Nhật Sinh – NISSEI dental clinic</t>
  </si>
  <si>
    <t xml:space="preserve">lầu 2 Tòa nhà Minh Sáng, Đại lộ Bình Dương, Thuận Giao, Thị xã Thuận An, Bình Dương. </t>
  </si>
  <si>
    <t>Nha khoa Tâm Phúc</t>
  </si>
  <si>
    <t>Số 81, đường Nguyễn Huệ, phường 1, TP Cao Lãnh, tỉnh Đồng Tháp</t>
  </si>
  <si>
    <t>Nhà Thuốc Tân Bình 4</t>
  </si>
  <si>
    <t>498, Trường Chinh, P.13, Q. Tân Bình, TPHCM</t>
  </si>
  <si>
    <t>Nhà Thuốc Trung Nguyên</t>
  </si>
  <si>
    <t>93 Phan Xích Long 2, Q. Phú Nhuận, TPHCM</t>
  </si>
  <si>
    <t xml:space="preserve">Nhà thuốc Minh Châu 2 </t>
  </si>
  <si>
    <t>402A Hai Bà Trưng, P.Tân Định, Q1, TPHCM</t>
  </si>
  <si>
    <t>Nhà thuốc Mỹ Châu</t>
  </si>
  <si>
    <t>389 Hai Bà Trưng, Phường 8, Quận 3 (đt: 028.38222266)</t>
  </si>
  <si>
    <t>CÁC CƠ SỞ Y TẾ/NHÀ THUỐC BLACKLIST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</si>
</sst>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2" x14ac:knownFonts="1">
    <font>
      <sz val="11"/>
      <color theme="1"/>
      <name val="Calibri"/>
      <family val="2"/>
      <scheme val="minor"/>
    </font>
    <font>
      <sz val="11"/>
      <color theme="1"/>
      <name val="Calibri"/>
      <family val="2"/>
      <scheme val="minor"/>
    </font>
    <font>
      <sz val="10"/>
      <name val="Arial"/>
      <family val="2"/>
    </font>
    <font>
      <b/>
      <sz val="10"/>
      <name val="Arial"/>
      <family val="2"/>
    </font>
    <font>
      <sz val="11"/>
      <color rgb="FF006100"/>
      <name val="Cambria"/>
      <family val="2"/>
      <charset val="163"/>
    </font>
    <font>
      <sz val="11"/>
      <color rgb="FF9C5700"/>
      <name val="Cambria"/>
      <family val="2"/>
      <charset val="163"/>
    </font>
    <font>
      <b/>
      <sz val="11"/>
      <color rgb="FFFA7D00"/>
      <name val="Cambria"/>
      <family val="2"/>
      <charset val="163"/>
    </font>
    <font>
      <b/>
      <sz val="9"/>
      <color indexed="81"/>
      <name val="Tahoma"/>
      <family val="2"/>
    </font>
    <font>
      <sz val="9"/>
      <color indexed="81"/>
      <name val="Tahoma"/>
      <family val="2"/>
    </font>
    <font>
      <b/>
      <sz val="10"/>
      <color theme="1"/>
      <name val="Arial"/>
      <family val="2"/>
    </font>
    <font>
      <b/>
      <i/>
      <sz val="10"/>
      <color theme="1"/>
      <name val="Arial"/>
      <family val="2"/>
    </font>
    <font>
      <sz val="10"/>
      <color theme="1"/>
      <name val="Arial"/>
      <family val="2"/>
    </font>
    <font>
      <sz val="10"/>
      <color rgb="FFFF0000"/>
      <name val="Arial"/>
      <family val="2"/>
    </font>
    <font>
      <i/>
      <sz val="10"/>
      <color theme="1"/>
      <name val="Arial"/>
      <family val="2"/>
    </font>
    <font>
      <b/>
      <sz val="14"/>
      <name val="Arial"/>
      <family val="2"/>
    </font>
    <font>
      <sz val="10"/>
      <color rgb="FF00B050"/>
      <name val="Arial"/>
      <family val="2"/>
    </font>
    <font>
      <sz val="12"/>
      <color indexed="8"/>
      <name val="Times New Roman"/>
      <family val="1"/>
    </font>
    <font>
      <sz val="10"/>
      <name val="MS Sans Serif"/>
      <family val="2"/>
    </font>
    <font>
      <sz val="11"/>
      <color theme="1"/>
      <name val="Calibri"/>
      <family val="2"/>
      <charset val="163"/>
      <scheme val="minor"/>
    </font>
    <font>
      <b/>
      <sz val="10"/>
      <color indexed="8"/>
      <name val="Arial"/>
      <family val="2"/>
    </font>
    <font>
      <sz val="10"/>
      <color indexed="8"/>
      <name val="Arial"/>
      <family val="2"/>
    </font>
    <font>
      <b/>
      <sz val="10"/>
      <color indexed="63"/>
      <name val="Arial"/>
      <family val="2"/>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EB9C"/>
      </patternFill>
    </fill>
    <fill>
      <patternFill patternType="solid">
        <fgColor rgb="FFF2F2F2"/>
      </patternFill>
    </fill>
    <fill>
      <patternFill patternType="solid">
        <fgColor rgb="FFFFC000"/>
        <bgColor indexed="64"/>
      </patternFill>
    </fill>
    <fill>
      <patternFill patternType="solid">
        <fgColor indexed="13"/>
        <bgColor indexed="64"/>
      </patternFill>
    </fill>
    <fill>
      <patternFill patternType="solid">
        <fgColor indexed="50"/>
        <bgColor indexed="64"/>
      </patternFill>
    </fill>
    <fill>
      <patternFill patternType="solid">
        <fgColor indexed="51"/>
        <bgColor indexed="64"/>
      </patternFill>
    </fill>
    <fill>
      <patternFill patternType="solid">
        <fgColor indexed="4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rgb="FF000000"/>
      </bottom>
      <diagonal/>
    </border>
    <border>
      <left/>
      <right/>
      <top/>
      <bottom style="medium">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thin">
        <color auto="1"/>
      </left>
      <right style="medium">
        <color indexed="64"/>
      </right>
      <top style="hair">
        <color indexed="64"/>
      </top>
      <bottom style="hair">
        <color indexed="64"/>
      </bottom>
      <diagonal/>
    </border>
    <border>
      <left style="medium">
        <color indexed="64"/>
      </left>
      <right style="medium">
        <color indexed="64"/>
      </right>
      <top style="medium">
        <color rgb="FF000000"/>
      </top>
      <bottom/>
      <diagonal/>
    </border>
    <border>
      <left style="medium">
        <color indexed="64"/>
      </left>
      <right style="medium">
        <color indexed="64"/>
      </right>
      <top style="hair">
        <color indexed="64"/>
      </top>
      <bottom/>
      <diagonal/>
    </border>
    <border>
      <left style="thin">
        <color indexed="64"/>
      </left>
      <right/>
      <top style="medium">
        <color indexed="64"/>
      </top>
      <bottom/>
      <diagonal/>
    </border>
    <border>
      <left style="thin">
        <color auto="1"/>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4" fillId="4" borderId="0" applyNumberFormat="0" applyBorder="0" applyAlignment="0" applyProtection="0"/>
    <xf numFmtId="0" fontId="5" fillId="5" borderId="0" applyNumberFormat="0" applyBorder="0" applyAlignment="0" applyProtection="0"/>
    <xf numFmtId="0" fontId="6" fillId="6" borderId="14" applyNumberFormat="0" applyAlignment="0" applyProtection="0"/>
    <xf numFmtId="0" fontId="17" fillId="0" borderId="0"/>
    <xf numFmtId="0" fontId="2" fillId="0" borderId="0"/>
    <xf numFmtId="0" fontId="11" fillId="0" borderId="0"/>
    <xf numFmtId="0" fontId="2" fillId="0" borderId="0"/>
    <xf numFmtId="0" fontId="1" fillId="0" borderId="0"/>
    <xf numFmtId="0" fontId="2" fillId="0" borderId="0"/>
    <xf numFmtId="0" fontId="18" fillId="0" borderId="0"/>
  </cellStyleXfs>
  <cellXfs count="109">
    <xf numFmtId="0" fontId="0" fillId="0" borderId="0" xfId="0"/>
    <xf numFmtId="0" fontId="10" fillId="0" borderId="12" xfId="0" applyFont="1" applyBorder="1" applyAlignment="1">
      <alignment vertical="center"/>
    </xf>
    <xf numFmtId="0" fontId="2" fillId="0" borderId="9" xfId="0" applyFont="1" applyBorder="1" applyAlignment="1">
      <alignment vertical="center" wrapText="1"/>
    </xf>
    <xf numFmtId="0" fontId="11" fillId="0" borderId="10" xfId="0" applyFont="1" applyBorder="1" applyAlignment="1">
      <alignment vertical="center" wrapText="1"/>
    </xf>
    <xf numFmtId="0" fontId="11" fillId="0" borderId="10" xfId="0" applyFont="1" applyBorder="1" applyAlignment="1">
      <alignment horizontal="right" vertical="center"/>
    </xf>
    <xf numFmtId="10" fontId="11" fillId="0" borderId="10" xfId="0" applyNumberFormat="1" applyFont="1" applyBorder="1" applyAlignment="1">
      <alignment horizontal="right" vertical="center"/>
    </xf>
    <xf numFmtId="0" fontId="11" fillId="0" borderId="17" xfId="0" applyFont="1" applyBorder="1" applyAlignment="1">
      <alignment vertical="center" wrapText="1"/>
    </xf>
    <xf numFmtId="0" fontId="11" fillId="2" borderId="17" xfId="0" applyFont="1" applyFill="1" applyBorder="1" applyAlignment="1">
      <alignment horizontal="right" vertical="center"/>
    </xf>
    <xf numFmtId="3" fontId="11" fillId="0" borderId="8" xfId="0" applyNumberFormat="1" applyFont="1" applyBorder="1" applyAlignment="1">
      <alignment horizontal="right" vertical="center"/>
    </xf>
    <xf numFmtId="4" fontId="11" fillId="0" borderId="8" xfId="0" applyNumberFormat="1" applyFont="1" applyBorder="1" applyAlignment="1">
      <alignment horizontal="right" vertical="center"/>
    </xf>
    <xf numFmtId="3" fontId="11" fillId="0" borderId="15" xfId="0" applyNumberFormat="1" applyFont="1" applyBorder="1" applyAlignment="1">
      <alignment horizontal="right" vertical="center"/>
    </xf>
    <xf numFmtId="10" fontId="2" fillId="0" borderId="15" xfId="2" applyNumberFormat="1" applyFont="1" applyBorder="1" applyAlignment="1">
      <alignment horizontal="right" vertical="center"/>
    </xf>
    <xf numFmtId="3" fontId="11" fillId="0" borderId="18" xfId="0" applyNumberFormat="1" applyFont="1" applyBorder="1" applyAlignment="1">
      <alignment horizontal="right" vertical="center"/>
    </xf>
    <xf numFmtId="10" fontId="2" fillId="0" borderId="10" xfId="2" applyNumberFormat="1" applyFont="1" applyBorder="1" applyAlignment="1">
      <alignment horizontal="right" vertical="center"/>
    </xf>
    <xf numFmtId="10" fontId="11" fillId="0" borderId="18" xfId="2" applyNumberFormat="1" applyFont="1" applyBorder="1" applyAlignment="1">
      <alignment horizontal="right" vertical="center"/>
    </xf>
    <xf numFmtId="10" fontId="2" fillId="0" borderId="18" xfId="2" applyNumberFormat="1" applyFont="1" applyBorder="1" applyAlignment="1">
      <alignment horizontal="right" vertical="center"/>
    </xf>
    <xf numFmtId="0" fontId="11" fillId="0" borderId="0" xfId="0" applyFont="1"/>
    <xf numFmtId="3" fontId="11" fillId="0" borderId="23" xfId="0" applyNumberFormat="1" applyFont="1" applyBorder="1" applyAlignment="1">
      <alignment horizontal="right" vertical="center"/>
    </xf>
    <xf numFmtId="0" fontId="9" fillId="0" borderId="29" xfId="0" applyFont="1" applyBorder="1"/>
    <xf numFmtId="0" fontId="11" fillId="0" borderId="29" xfId="0" applyFont="1" applyBorder="1"/>
    <xf numFmtId="0" fontId="11" fillId="0" borderId="0" xfId="0" applyFont="1" applyAlignment="1">
      <alignment vertical="center"/>
    </xf>
    <xf numFmtId="0" fontId="11" fillId="0" borderId="0" xfId="0" applyFont="1" applyAlignment="1">
      <alignment horizontal="right" vertical="center"/>
    </xf>
    <xf numFmtId="0" fontId="9" fillId="0" borderId="0" xfId="0" applyFont="1" applyAlignment="1">
      <alignment vertical="center"/>
    </xf>
    <xf numFmtId="164" fontId="11" fillId="0" borderId="2" xfId="1" applyNumberFormat="1" applyFont="1" applyBorder="1" applyAlignment="1">
      <alignment horizontal="left"/>
    </xf>
    <xf numFmtId="164" fontId="11" fillId="0" borderId="21" xfId="1" applyNumberFormat="1" applyFont="1" applyBorder="1" applyAlignment="1">
      <alignment horizontal="left"/>
    </xf>
    <xf numFmtId="164" fontId="9" fillId="0" borderId="13" xfId="1" applyNumberFormat="1" applyFont="1" applyBorder="1" applyAlignment="1">
      <alignment vertical="center" wrapText="1"/>
    </xf>
    <xf numFmtId="164" fontId="9" fillId="0" borderId="1" xfId="1" applyNumberFormat="1" applyFont="1" applyBorder="1" applyAlignment="1">
      <alignment vertical="center" wrapText="1"/>
    </xf>
    <xf numFmtId="164" fontId="11" fillId="0" borderId="13" xfId="1" applyNumberFormat="1" applyFont="1" applyBorder="1" applyAlignment="1">
      <alignment horizontal="center"/>
    </xf>
    <xf numFmtId="164" fontId="11" fillId="0" borderId="1" xfId="1" applyNumberFormat="1" applyFont="1" applyBorder="1" applyAlignment="1">
      <alignment horizontal="center"/>
    </xf>
    <xf numFmtId="164" fontId="11" fillId="0" borderId="3" xfId="1" applyNumberFormat="1" applyFont="1" applyBorder="1" applyAlignment="1">
      <alignment horizontal="left"/>
    </xf>
    <xf numFmtId="9" fontId="11" fillId="0" borderId="6" xfId="2" applyFont="1" applyBorder="1" applyAlignment="1">
      <alignment horizontal="center"/>
    </xf>
    <xf numFmtId="164" fontId="11" fillId="0" borderId="5" xfId="1" applyNumberFormat="1" applyFont="1" applyBorder="1" applyAlignment="1">
      <alignment horizontal="center"/>
    </xf>
    <xf numFmtId="9" fontId="11" fillId="0" borderId="23" xfId="2" applyFont="1" applyBorder="1" applyAlignment="1">
      <alignment horizontal="center"/>
    </xf>
    <xf numFmtId="164" fontId="12" fillId="0" borderId="13" xfId="1" applyNumberFormat="1" applyFont="1" applyBorder="1" applyAlignment="1">
      <alignment horizontal="center"/>
    </xf>
    <xf numFmtId="164" fontId="12" fillId="0" borderId="1" xfId="1" applyNumberFormat="1" applyFont="1" applyBorder="1" applyAlignment="1">
      <alignment horizontal="center"/>
    </xf>
    <xf numFmtId="9" fontId="11" fillId="0" borderId="18" xfId="2" applyFont="1" applyBorder="1" applyAlignment="1">
      <alignment horizontal="center"/>
    </xf>
    <xf numFmtId="9" fontId="11" fillId="0" borderId="7" xfId="2" applyFont="1" applyBorder="1" applyAlignment="1">
      <alignment horizontal="center"/>
    </xf>
    <xf numFmtId="0" fontId="11" fillId="0" borderId="28" xfId="0" applyFont="1" applyBorder="1" applyAlignment="1">
      <alignment vertical="center" wrapText="1"/>
    </xf>
    <xf numFmtId="10" fontId="11" fillId="0" borderId="16" xfId="0" applyNumberFormat="1" applyFont="1" applyBorder="1" applyAlignment="1">
      <alignment horizontal="center" vertical="center"/>
    </xf>
    <xf numFmtId="0" fontId="9" fillId="0" borderId="27" xfId="0" applyFont="1" applyBorder="1" applyAlignment="1">
      <alignment vertical="center"/>
    </xf>
    <xf numFmtId="0" fontId="11" fillId="0" borderId="16" xfId="0" applyFont="1" applyBorder="1" applyAlignment="1">
      <alignment wrapText="1"/>
    </xf>
    <xf numFmtId="10" fontId="11" fillId="0" borderId="0" xfId="0" applyNumberFormat="1" applyFont="1"/>
    <xf numFmtId="10" fontId="12" fillId="0" borderId="16" xfId="0" applyNumberFormat="1" applyFont="1" applyBorder="1" applyAlignment="1">
      <alignment horizontal="center" vertical="center"/>
    </xf>
    <xf numFmtId="164" fontId="2" fillId="0" borderId="24" xfId="1" applyNumberFormat="1" applyFont="1" applyBorder="1"/>
    <xf numFmtId="164" fontId="2" fillId="0" borderId="23" xfId="1" applyNumberFormat="1" applyFont="1" applyBorder="1"/>
    <xf numFmtId="164" fontId="2" fillId="0" borderId="25" xfId="1" applyNumberFormat="1" applyFont="1" applyBorder="1"/>
    <xf numFmtId="164" fontId="2" fillId="0" borderId="26" xfId="1" applyNumberFormat="1" applyFont="1" applyBorder="1"/>
    <xf numFmtId="10" fontId="12" fillId="0" borderId="19" xfId="2" applyNumberFormat="1" applyFont="1" applyBorder="1" applyAlignment="1">
      <alignment horizontal="right" vertical="center"/>
    </xf>
    <xf numFmtId="0" fontId="9" fillId="0" borderId="16" xfId="0" applyFont="1" applyBorder="1" applyAlignment="1">
      <alignment vertical="center" wrapText="1"/>
    </xf>
    <xf numFmtId="164" fontId="11" fillId="0" borderId="13" xfId="1" applyNumberFormat="1" applyFont="1" applyBorder="1" applyAlignment="1">
      <alignment horizontal="center" vertical="center"/>
    </xf>
    <xf numFmtId="164" fontId="11" fillId="0" borderId="1" xfId="1" applyNumberFormat="1" applyFont="1" applyBorder="1" applyAlignment="1">
      <alignment horizontal="center" vertical="center"/>
    </xf>
    <xf numFmtId="10" fontId="15" fillId="0" borderId="22" xfId="2" applyNumberFormat="1" applyFont="1" applyBorder="1" applyAlignment="1">
      <alignment horizontal="center"/>
    </xf>
    <xf numFmtId="10" fontId="15" fillId="0" borderId="23" xfId="2" applyNumberFormat="1" applyFont="1" applyBorder="1" applyAlignment="1">
      <alignment horizontal="center"/>
    </xf>
    <xf numFmtId="10" fontId="15" fillId="0" borderId="18" xfId="2" applyNumberFormat="1" applyFont="1" applyBorder="1" applyAlignment="1">
      <alignment horizontal="center"/>
    </xf>
    <xf numFmtId="10" fontId="15" fillId="0" borderId="9" xfId="2" applyNumberFormat="1" applyFont="1" applyBorder="1" applyAlignment="1">
      <alignment horizontal="center"/>
    </xf>
    <xf numFmtId="10" fontId="15" fillId="0" borderId="7" xfId="2" applyNumberFormat="1" applyFont="1" applyBorder="1" applyAlignment="1">
      <alignment horizontal="center"/>
    </xf>
    <xf numFmtId="0" fontId="11" fillId="0" borderId="8" xfId="0" applyFont="1" applyBorder="1" applyAlignment="1">
      <alignment vertical="center" wrapText="1"/>
    </xf>
    <xf numFmtId="0" fontId="11" fillId="2" borderId="8" xfId="0" applyFont="1" applyFill="1" applyBorder="1" applyAlignment="1">
      <alignment horizontal="right" vertical="center"/>
    </xf>
    <xf numFmtId="0" fontId="11" fillId="0" borderId="15" xfId="0" applyFont="1" applyBorder="1" applyAlignment="1">
      <alignment vertical="center" wrapText="1"/>
    </xf>
    <xf numFmtId="0" fontId="11" fillId="0" borderId="19" xfId="0" applyFont="1" applyBorder="1" applyAlignment="1">
      <alignment vertical="center" wrapText="1"/>
    </xf>
    <xf numFmtId="10" fontId="12" fillId="2" borderId="9" xfId="0" applyNumberFormat="1" applyFont="1" applyFill="1" applyBorder="1" applyAlignment="1">
      <alignment horizontal="right" vertical="center"/>
    </xf>
    <xf numFmtId="10" fontId="12" fillId="2" borderId="15" xfId="0" applyNumberFormat="1" applyFont="1" applyFill="1" applyBorder="1" applyAlignment="1">
      <alignment horizontal="right" vertical="center"/>
    </xf>
    <xf numFmtId="10" fontId="12" fillId="2" borderId="18" xfId="0" applyNumberFormat="1" applyFont="1" applyFill="1" applyBorder="1" applyAlignment="1">
      <alignment horizontal="right" vertical="center"/>
    </xf>
    <xf numFmtId="3" fontId="11" fillId="0" borderId="9" xfId="0" applyNumberFormat="1" applyFont="1" applyBorder="1" applyAlignment="1">
      <alignment horizontal="left" vertical="center"/>
    </xf>
    <xf numFmtId="0" fontId="11" fillId="0" borderId="1" xfId="0" applyFont="1" applyBorder="1" applyAlignment="1">
      <alignment vertical="center" wrapText="1"/>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wrapText="1"/>
    </xf>
    <xf numFmtId="10" fontId="2" fillId="0" borderId="23" xfId="2" applyNumberFormat="1" applyFont="1" applyBorder="1" applyAlignment="1">
      <alignment horizontal="center"/>
    </xf>
    <xf numFmtId="0" fontId="19" fillId="8" borderId="1" xfId="0" applyFont="1" applyFill="1" applyBorder="1" applyAlignment="1">
      <alignment horizontal="center" vertical="center" wrapText="1"/>
    </xf>
    <xf numFmtId="0" fontId="19" fillId="0" borderId="1" xfId="0" applyFont="1" applyBorder="1" applyAlignment="1">
      <alignment horizontal="center" wrapText="1"/>
    </xf>
    <xf numFmtId="0" fontId="19" fillId="9" borderId="5" xfId="0" applyFont="1" applyFill="1" applyBorder="1" applyAlignment="1">
      <alignment wrapText="1"/>
    </xf>
    <xf numFmtId="0" fontId="19" fillId="9" borderId="13" xfId="0" applyFont="1" applyFill="1" applyBorder="1" applyAlignment="1">
      <alignment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0" fontId="20" fillId="0" borderId="5" xfId="0" applyFont="1" applyBorder="1" applyAlignment="1">
      <alignment vertical="center" wrapText="1"/>
    </xf>
    <xf numFmtId="0" fontId="20" fillId="0" borderId="13" xfId="0" applyFont="1" applyBorder="1" applyAlignment="1">
      <alignment vertical="center" wrapText="1"/>
    </xf>
    <xf numFmtId="0" fontId="19" fillId="9" borderId="5" xfId="0" applyFont="1" applyFill="1" applyBorder="1" applyAlignment="1">
      <alignment vertical="center" wrapText="1"/>
    </xf>
    <xf numFmtId="0" fontId="19" fillId="9" borderId="13" xfId="0" applyFont="1" applyFill="1" applyBorder="1" applyAlignment="1">
      <alignment vertical="center" wrapText="1"/>
    </xf>
    <xf numFmtId="0" fontId="20" fillId="0" borderId="1" xfId="0" applyFont="1" applyBorder="1" applyAlignment="1">
      <alignment horizontal="left" vertical="center" wrapText="1"/>
    </xf>
    <xf numFmtId="0" fontId="19" fillId="11" borderId="5" xfId="0" applyFont="1" applyFill="1" applyBorder="1" applyAlignment="1">
      <alignment horizontal="left" vertical="center" wrapText="1"/>
    </xf>
    <xf numFmtId="0" fontId="19" fillId="11" borderId="13"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vertical="center" wrapText="1"/>
    </xf>
    <xf numFmtId="0" fontId="2" fillId="0" borderId="1" xfId="0" applyFont="1" applyBorder="1" applyAlignment="1">
      <alignment vertical="center" wrapText="1"/>
    </xf>
    <xf numFmtId="0" fontId="16" fillId="3" borderId="0" xfId="0" applyFont="1" applyFill="1" applyAlignment="1">
      <alignment vertical="center"/>
    </xf>
    <xf numFmtId="0" fontId="9" fillId="0" borderId="20" xfId="0" applyFont="1" applyBorder="1" applyAlignment="1">
      <alignment horizontal="left" vertical="center" wrapText="1"/>
    </xf>
    <xf numFmtId="0" fontId="9" fillId="0" borderId="10" xfId="0" applyFont="1" applyBorder="1" applyAlignment="1">
      <alignment horizontal="left" vertical="center" wrapText="1"/>
    </xf>
    <xf numFmtId="0" fontId="3" fillId="7" borderId="6" xfId="0" applyFont="1" applyFill="1" applyBorder="1" applyAlignment="1">
      <alignment horizontal="center" vertical="center"/>
    </xf>
    <xf numFmtId="0" fontId="3" fillId="7" borderId="9"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11" xfId="0" applyFont="1" applyFill="1" applyBorder="1" applyAlignment="1">
      <alignment horizontal="center" vertical="center"/>
    </xf>
    <xf numFmtId="0" fontId="9" fillId="0" borderId="6" xfId="0" applyFont="1" applyBorder="1" applyAlignment="1">
      <alignment horizontal="left" vertical="center" wrapText="1"/>
    </xf>
    <xf numFmtId="0" fontId="9" fillId="0" borderId="9" xfId="0" applyFont="1" applyBorder="1" applyAlignment="1">
      <alignment horizontal="left" vertical="center" wrapText="1"/>
    </xf>
    <xf numFmtId="0" fontId="9" fillId="0" borderId="7" xfId="0" applyFont="1" applyBorder="1" applyAlignment="1">
      <alignment horizontal="left" vertical="center" wrapText="1"/>
    </xf>
    <xf numFmtId="0" fontId="14" fillId="7" borderId="0" xfId="0" applyFont="1" applyFill="1" applyAlignment="1">
      <alignment horizontal="center" vertical="center" wrapText="1"/>
    </xf>
    <xf numFmtId="0" fontId="14" fillId="7" borderId="0" xfId="0" applyFont="1" applyFill="1" applyAlignment="1">
      <alignment horizontal="center" vertical="center"/>
    </xf>
    <xf numFmtId="0" fontId="2" fillId="0" borderId="29"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29"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10" fillId="0" borderId="12" xfId="0" applyFont="1" applyBorder="1" applyAlignment="1">
      <alignment horizontal="center" vertical="center"/>
    </xf>
    <xf numFmtId="0" fontId="19" fillId="0" borderId="4" xfId="0" applyFont="1" applyBorder="1" applyAlignment="1">
      <alignment horizontal="center" vertical="center"/>
    </xf>
    <xf numFmtId="0" fontId="21" fillId="10" borderId="5" xfId="0" applyFont="1" applyFill="1" applyBorder="1" applyAlignment="1">
      <alignment horizontal="left" vertical="center" wrapText="1"/>
    </xf>
    <xf numFmtId="0" fontId="21" fillId="10" borderId="13" xfId="0" applyFont="1" applyFill="1" applyBorder="1" applyAlignment="1">
      <alignment horizontal="left" vertical="center" wrapText="1"/>
    </xf>
    <xf numFmtId="0" fontId="19" fillId="11" borderId="5" xfId="0" applyFont="1" applyFill="1" applyBorder="1" applyAlignment="1">
      <alignment horizontal="left" vertical="center" wrapText="1"/>
    </xf>
    <xf numFmtId="0" fontId="19" fillId="11" borderId="13" xfId="0" applyFont="1" applyFill="1" applyBorder="1" applyAlignment="1">
      <alignment horizontal="left" vertical="center" wrapText="1"/>
    </xf>
  </cellXfs>
  <cellStyles count="18">
    <cellStyle name="Calculation 2" xfId="10"/>
    <cellStyle name="Comma" xfId="1" builtinId="3"/>
    <cellStyle name="Comma 2" xfId="7"/>
    <cellStyle name="Comma 2 2" xfId="4"/>
    <cellStyle name="Good 2" xfId="8"/>
    <cellStyle name="Ledger 17 x 11 in" xfId="16"/>
    <cellStyle name="Neutral 2" xfId="9"/>
    <cellStyle name="Normal" xfId="0" builtinId="0"/>
    <cellStyle name="Normal 11" xfId="12"/>
    <cellStyle name="Normal 13" xfId="13"/>
    <cellStyle name="Normal 2" xfId="3"/>
    <cellStyle name="Normal 2 2" xfId="6"/>
    <cellStyle name="Normal 2 2 2" xfId="14"/>
    <cellStyle name="Normal 2 5" xfId="15"/>
    <cellStyle name="Normal 6" xfId="17"/>
    <cellStyle name="Percent" xfId="2" builtinId="5"/>
    <cellStyle name="Percent 2" xfId="5"/>
    <cellStyle name="Style 1"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13" zoomScale="80" zoomScaleNormal="80" workbookViewId="0">
      <selection activeCell="E27" sqref="E27"/>
    </sheetView>
  </sheetViews>
  <sheetFormatPr defaultRowHeight="15" x14ac:dyDescent="0.25"/>
  <cols>
    <col min="1" max="1" width="32.140625" style="16" customWidth="1"/>
    <col min="2" max="2" width="32.140625" style="16" hidden="1" customWidth="1"/>
    <col min="3" max="3" width="5.7109375" style="16" hidden="1" customWidth="1"/>
    <col min="4" max="4" width="47" style="16" customWidth="1"/>
    <col min="5" max="5" width="29.42578125" style="16" customWidth="1"/>
  </cols>
  <sheetData>
    <row r="1" spans="1:5" ht="39.75" customHeight="1" x14ac:dyDescent="0.25">
      <c r="A1" s="95" t="s">
        <v>9</v>
      </c>
      <c r="B1" s="96"/>
      <c r="C1" s="96"/>
      <c r="D1" s="96"/>
      <c r="E1" s="96"/>
    </row>
    <row r="2" spans="1:5" ht="15.75" thickBot="1" x14ac:dyDescent="0.3">
      <c r="A2" s="1"/>
      <c r="B2" s="103" t="s">
        <v>1</v>
      </c>
      <c r="C2" s="103"/>
      <c r="D2" s="103" t="s">
        <v>10</v>
      </c>
      <c r="E2" s="103"/>
    </row>
    <row r="3" spans="1:5" x14ac:dyDescent="0.25">
      <c r="A3" s="88" t="s">
        <v>8</v>
      </c>
      <c r="B3" s="88" t="s">
        <v>2</v>
      </c>
      <c r="C3" s="88" t="s">
        <v>3</v>
      </c>
      <c r="D3" s="88" t="s">
        <v>13</v>
      </c>
      <c r="E3" s="88" t="s">
        <v>23</v>
      </c>
    </row>
    <row r="4" spans="1:5" ht="15.75" thickBot="1" x14ac:dyDescent="0.3">
      <c r="A4" s="90"/>
      <c r="B4" s="90"/>
      <c r="C4" s="91"/>
      <c r="D4" s="90"/>
      <c r="E4" s="91"/>
    </row>
    <row r="5" spans="1:5" ht="41.25" customHeight="1" thickBot="1" x14ac:dyDescent="0.3">
      <c r="A5" s="2" t="s">
        <v>12</v>
      </c>
      <c r="B5" s="3" t="s">
        <v>4</v>
      </c>
      <c r="C5" s="4" t="s">
        <v>5</v>
      </c>
      <c r="D5" s="3" t="s">
        <v>22</v>
      </c>
      <c r="E5" s="5">
        <v>8.9999999999999998E-4</v>
      </c>
    </row>
    <row r="6" spans="1:5" ht="56.25" customHeight="1" thickBot="1" x14ac:dyDescent="0.3">
      <c r="A6" s="100" t="s">
        <v>27</v>
      </c>
      <c r="B6" s="6" t="s">
        <v>6</v>
      </c>
      <c r="C6" s="7"/>
      <c r="D6" s="58" t="s">
        <v>17</v>
      </c>
      <c r="E6" s="61"/>
    </row>
    <row r="7" spans="1:5" ht="15.75" thickBot="1" x14ac:dyDescent="0.3">
      <c r="A7" s="101"/>
      <c r="B7" s="56"/>
      <c r="C7" s="57"/>
      <c r="D7" s="63" t="s">
        <v>28</v>
      </c>
      <c r="E7" s="62">
        <v>6.0000000000000001E-3</v>
      </c>
    </row>
    <row r="8" spans="1:5" ht="15.75" thickBot="1" x14ac:dyDescent="0.3">
      <c r="A8" s="102"/>
      <c r="B8" s="56"/>
      <c r="C8" s="57"/>
      <c r="D8" s="59" t="s">
        <v>29</v>
      </c>
      <c r="E8" s="60">
        <v>5.4999999999999997E-3</v>
      </c>
    </row>
    <row r="9" spans="1:5" ht="15.75" thickBot="1" x14ac:dyDescent="0.3">
      <c r="A9" s="97" t="s">
        <v>11</v>
      </c>
      <c r="B9" s="8">
        <v>1000</v>
      </c>
      <c r="C9" s="9">
        <v>6.75</v>
      </c>
      <c r="D9" s="10">
        <f>B9*21000</f>
        <v>21000000</v>
      </c>
      <c r="E9" s="11">
        <v>7.0000000000000001E-3</v>
      </c>
    </row>
    <row r="10" spans="1:5" ht="21.75" customHeight="1" thickBot="1" x14ac:dyDescent="0.3">
      <c r="A10" s="98"/>
      <c r="B10" s="8">
        <v>2000</v>
      </c>
      <c r="C10" s="9">
        <v>12.15</v>
      </c>
      <c r="D10" s="12">
        <f>B10*21000</f>
        <v>42000000</v>
      </c>
      <c r="E10" s="13">
        <v>6.7000000000000002E-3</v>
      </c>
    </row>
    <row r="11" spans="1:5" ht="15.75" thickBot="1" x14ac:dyDescent="0.3">
      <c r="A11" s="98"/>
      <c r="B11" s="8">
        <v>3000</v>
      </c>
      <c r="C11" s="9">
        <v>19.350000000000001</v>
      </c>
      <c r="D11" s="12">
        <f>B11*21000</f>
        <v>63000000</v>
      </c>
      <c r="E11" s="14">
        <f>C11/B11</f>
        <v>6.4500000000000009E-3</v>
      </c>
    </row>
    <row r="12" spans="1:5" ht="15.75" thickBot="1" x14ac:dyDescent="0.3">
      <c r="A12" s="98"/>
      <c r="B12" s="8">
        <v>5000</v>
      </c>
      <c r="C12" s="9">
        <v>22.95</v>
      </c>
      <c r="D12" s="12">
        <f>B12*21000</f>
        <v>105000000</v>
      </c>
      <c r="E12" s="15">
        <v>4.5999999999999999E-3</v>
      </c>
    </row>
    <row r="13" spans="1:5" ht="15.75" thickBot="1" x14ac:dyDescent="0.3">
      <c r="A13" s="98"/>
      <c r="B13" s="8">
        <v>10000</v>
      </c>
      <c r="C13" s="9">
        <v>44</v>
      </c>
      <c r="D13" s="12">
        <f>B13*21000</f>
        <v>210000000</v>
      </c>
      <c r="E13" s="14">
        <f>C13/B13</f>
        <v>4.4000000000000003E-3</v>
      </c>
    </row>
    <row r="14" spans="1:5" ht="15.75" thickBot="1" x14ac:dyDescent="0.3">
      <c r="A14" s="99"/>
      <c r="D14" s="17">
        <v>420000000</v>
      </c>
      <c r="E14" s="47">
        <v>4.0000000000000001E-3</v>
      </c>
    </row>
    <row r="15" spans="1:5" x14ac:dyDescent="0.25">
      <c r="A15" s="18" t="s">
        <v>14</v>
      </c>
      <c r="D15" s="19"/>
    </row>
    <row r="16" spans="1:5" x14ac:dyDescent="0.25">
      <c r="A16" s="20" t="s">
        <v>15</v>
      </c>
    </row>
    <row r="17" spans="1:5" x14ac:dyDescent="0.25">
      <c r="A17" s="20" t="s">
        <v>16</v>
      </c>
      <c r="B17" s="20"/>
      <c r="C17" s="20"/>
      <c r="D17" s="20"/>
      <c r="E17" s="21"/>
    </row>
    <row r="18" spans="1:5" x14ac:dyDescent="0.25">
      <c r="A18" s="22"/>
      <c r="B18" s="22"/>
      <c r="C18" s="22"/>
    </row>
    <row r="19" spans="1:5" ht="27.75" customHeight="1" x14ac:dyDescent="0.25">
      <c r="A19" s="95" t="s">
        <v>18</v>
      </c>
      <c r="B19" s="96"/>
      <c r="C19" s="96"/>
      <c r="D19" s="96"/>
      <c r="E19" s="96"/>
    </row>
    <row r="20" spans="1:5" ht="15.75" thickBot="1" x14ac:dyDescent="0.3">
      <c r="A20" s="20"/>
      <c r="B20" s="20"/>
      <c r="C20" s="20"/>
      <c r="D20" s="20"/>
      <c r="E20" s="20"/>
    </row>
    <row r="21" spans="1:5" x14ac:dyDescent="0.25">
      <c r="A21" s="88" t="s">
        <v>8</v>
      </c>
      <c r="B21" s="88" t="s">
        <v>2</v>
      </c>
      <c r="C21" s="88" t="s">
        <v>3</v>
      </c>
      <c r="D21" s="88" t="s">
        <v>13</v>
      </c>
      <c r="E21" s="88" t="s">
        <v>23</v>
      </c>
    </row>
    <row r="22" spans="1:5" ht="15.75" thickBot="1" x14ac:dyDescent="0.3">
      <c r="A22" s="89"/>
      <c r="B22" s="90"/>
      <c r="C22" s="91"/>
      <c r="D22" s="90"/>
      <c r="E22" s="91"/>
    </row>
    <row r="23" spans="1:5" x14ac:dyDescent="0.25">
      <c r="A23" s="92" t="s">
        <v>19</v>
      </c>
      <c r="D23" s="23">
        <v>42000000</v>
      </c>
      <c r="E23" s="51">
        <v>2.3E-2</v>
      </c>
    </row>
    <row r="24" spans="1:5" x14ac:dyDescent="0.25">
      <c r="A24" s="93"/>
      <c r="B24" s="20"/>
      <c r="C24" s="20"/>
      <c r="D24" s="24">
        <v>63000000</v>
      </c>
      <c r="E24" s="52">
        <v>2.1999999999999999E-2</v>
      </c>
    </row>
    <row r="25" spans="1:5" x14ac:dyDescent="0.25">
      <c r="A25" s="93"/>
      <c r="D25" s="24">
        <v>105000000</v>
      </c>
      <c r="E25" s="53">
        <v>0.02</v>
      </c>
    </row>
    <row r="26" spans="1:5" x14ac:dyDescent="0.25">
      <c r="A26" s="93"/>
      <c r="B26" s="25" t="s">
        <v>0</v>
      </c>
      <c r="C26" s="26"/>
      <c r="D26" s="24">
        <v>157500000</v>
      </c>
      <c r="E26" s="54">
        <v>1.9E-2</v>
      </c>
    </row>
    <row r="27" spans="1:5" x14ac:dyDescent="0.25">
      <c r="A27" s="93"/>
      <c r="B27" s="27">
        <f>D23*5%</f>
        <v>2100000</v>
      </c>
      <c r="C27" s="28">
        <f>D23*0.1%</f>
        <v>42000</v>
      </c>
      <c r="D27" s="29">
        <v>210000000</v>
      </c>
      <c r="E27" s="68">
        <v>1.6E-2</v>
      </c>
    </row>
    <row r="28" spans="1:5" x14ac:dyDescent="0.25">
      <c r="A28" s="93"/>
      <c r="B28" s="27">
        <f>D24*5%</f>
        <v>3150000</v>
      </c>
      <c r="C28" s="28">
        <f>D24*0.1%</f>
        <v>63000</v>
      </c>
      <c r="D28" s="24">
        <v>315000000</v>
      </c>
      <c r="E28" s="53">
        <v>1.4999999999999999E-2</v>
      </c>
    </row>
    <row r="29" spans="1:5" ht="15.75" thickBot="1" x14ac:dyDescent="0.3">
      <c r="A29" s="94"/>
      <c r="B29" s="27">
        <f>D25*5%</f>
        <v>5250000</v>
      </c>
      <c r="C29" s="28">
        <f>D25*0.1%</f>
        <v>105000</v>
      </c>
      <c r="D29" s="29">
        <v>420000000</v>
      </c>
      <c r="E29" s="55">
        <v>1.2E-2</v>
      </c>
    </row>
    <row r="30" spans="1:5" x14ac:dyDescent="0.25">
      <c r="A30" s="86" t="s">
        <v>26</v>
      </c>
      <c r="B30" s="27">
        <f>D26*5%</f>
        <v>7875000</v>
      </c>
      <c r="C30" s="28">
        <f>D26*0.1%</f>
        <v>157500</v>
      </c>
      <c r="D30" s="43">
        <v>4200000</v>
      </c>
      <c r="E30" s="30">
        <v>0.2</v>
      </c>
    </row>
    <row r="31" spans="1:5" x14ac:dyDescent="0.25">
      <c r="A31" s="87"/>
      <c r="B31" s="27">
        <f>D27*5%</f>
        <v>10500000</v>
      </c>
      <c r="C31" s="31">
        <f>D27*0.1%</f>
        <v>210000</v>
      </c>
      <c r="D31" s="44">
        <v>6300000</v>
      </c>
      <c r="E31" s="32">
        <v>0.2</v>
      </c>
    </row>
    <row r="32" spans="1:5" x14ac:dyDescent="0.25">
      <c r="A32" s="87"/>
      <c r="B32" s="33">
        <v>10500000</v>
      </c>
      <c r="C32" s="34">
        <v>210000</v>
      </c>
      <c r="D32" s="45">
        <v>10500000</v>
      </c>
      <c r="E32" s="32">
        <v>0.2</v>
      </c>
    </row>
    <row r="33" spans="1:5" x14ac:dyDescent="0.25">
      <c r="A33" s="87"/>
      <c r="B33" s="33">
        <v>10500000</v>
      </c>
      <c r="C33" s="34">
        <v>210000</v>
      </c>
      <c r="D33" s="45">
        <v>15750000</v>
      </c>
      <c r="E33" s="32">
        <v>0.19</v>
      </c>
    </row>
    <row r="34" spans="1:5" x14ac:dyDescent="0.25">
      <c r="A34" s="87"/>
      <c r="D34" s="45">
        <v>21000000</v>
      </c>
      <c r="E34" s="32">
        <v>0.18</v>
      </c>
    </row>
    <row r="35" spans="1:5" x14ac:dyDescent="0.25">
      <c r="A35" s="87"/>
      <c r="D35" s="45">
        <v>31500000</v>
      </c>
      <c r="E35" s="35">
        <v>0.18</v>
      </c>
    </row>
    <row r="36" spans="1:5" ht="15.75" thickBot="1" x14ac:dyDescent="0.3">
      <c r="A36" s="87"/>
      <c r="B36" s="25" t="s">
        <v>0</v>
      </c>
      <c r="C36" s="26"/>
      <c r="D36" s="46">
        <v>42000000</v>
      </c>
      <c r="E36" s="36">
        <v>0.18</v>
      </c>
    </row>
    <row r="37" spans="1:5" ht="47.25" customHeight="1" thickBot="1" x14ac:dyDescent="0.3">
      <c r="A37" s="48" t="s">
        <v>20</v>
      </c>
      <c r="B37" s="49">
        <v>6300000</v>
      </c>
      <c r="C37" s="50">
        <v>10500000</v>
      </c>
      <c r="D37" s="37" t="s">
        <v>24</v>
      </c>
      <c r="E37" s="42">
        <v>4.4999999999999997E-3</v>
      </c>
    </row>
    <row r="38" spans="1:5" ht="48" customHeight="1" thickBot="1" x14ac:dyDescent="0.3">
      <c r="A38" s="39" t="s">
        <v>21</v>
      </c>
      <c r="B38" s="28">
        <v>6300000</v>
      </c>
      <c r="C38" s="31">
        <v>10500000</v>
      </c>
      <c r="D38" s="40" t="s">
        <v>25</v>
      </c>
      <c r="E38" s="38">
        <v>2E-3</v>
      </c>
    </row>
    <row r="39" spans="1:5" x14ac:dyDescent="0.25">
      <c r="B39" s="28">
        <v>6300000</v>
      </c>
      <c r="C39" s="28">
        <v>10500000</v>
      </c>
    </row>
    <row r="40" spans="1:5" x14ac:dyDescent="0.25">
      <c r="B40" s="28">
        <v>6300000</v>
      </c>
      <c r="C40" s="28">
        <v>10500000</v>
      </c>
    </row>
    <row r="41" spans="1:5" x14ac:dyDescent="0.25">
      <c r="B41" s="28">
        <v>6300000</v>
      </c>
      <c r="C41" s="28">
        <v>10500000</v>
      </c>
    </row>
    <row r="42" spans="1:5" x14ac:dyDescent="0.25">
      <c r="B42" s="34">
        <v>6300000</v>
      </c>
      <c r="C42" s="34">
        <v>10500000</v>
      </c>
    </row>
    <row r="43" spans="1:5" x14ac:dyDescent="0.25">
      <c r="B43" s="34">
        <v>6300000</v>
      </c>
      <c r="C43" s="34">
        <v>10500000</v>
      </c>
    </row>
    <row r="48" spans="1:5" x14ac:dyDescent="0.25">
      <c r="D48" s="41"/>
    </row>
  </sheetData>
  <mergeCells count="18">
    <mergeCell ref="A1:E1"/>
    <mergeCell ref="B2:C2"/>
    <mergeCell ref="D2:E2"/>
    <mergeCell ref="A3:A4"/>
    <mergeCell ref="B3:B4"/>
    <mergeCell ref="C3:C4"/>
    <mergeCell ref="D3:D4"/>
    <mergeCell ref="E3:E4"/>
    <mergeCell ref="E21:E22"/>
    <mergeCell ref="A23:A29"/>
    <mergeCell ref="A19:E19"/>
    <mergeCell ref="A9:A14"/>
    <mergeCell ref="A6:A8"/>
    <mergeCell ref="A30:A36"/>
    <mergeCell ref="A21:A22"/>
    <mergeCell ref="B21:B22"/>
    <mergeCell ref="C21:C22"/>
    <mergeCell ref="D21:D22"/>
  </mergeCells>
  <pageMargins left="0.45" right="0.2" top="0.25" bottom="0.2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0"/>
  <sheetViews>
    <sheetView tabSelected="1" zoomScale="70" zoomScaleNormal="70" workbookViewId="0">
      <selection activeCell="C38" sqref="C38"/>
    </sheetView>
  </sheetViews>
  <sheetFormatPr defaultRowHeight="15.75" x14ac:dyDescent="0.25"/>
  <cols>
    <col min="1" max="1" width="6.140625" style="66" customWidth="1"/>
    <col min="2" max="2" width="50.5703125" style="65" customWidth="1"/>
    <col min="3" max="3" width="68.28515625" style="65" customWidth="1"/>
    <col min="4" max="256" width="9.140625" style="65"/>
    <col min="257" max="257" width="6.140625" style="65" customWidth="1"/>
    <col min="258" max="258" width="50.5703125" style="65" customWidth="1"/>
    <col min="259" max="259" width="68.28515625" style="65" customWidth="1"/>
    <col min="260" max="512" width="9.140625" style="65"/>
    <col min="513" max="513" width="6.140625" style="65" customWidth="1"/>
    <col min="514" max="514" width="50.5703125" style="65" customWidth="1"/>
    <col min="515" max="515" width="68.28515625" style="65" customWidth="1"/>
    <col min="516" max="768" width="9.140625" style="65"/>
    <col min="769" max="769" width="6.140625" style="65" customWidth="1"/>
    <col min="770" max="770" width="50.5703125" style="65" customWidth="1"/>
    <col min="771" max="771" width="68.28515625" style="65" customWidth="1"/>
    <col min="772" max="1024" width="9.140625" style="65"/>
    <col min="1025" max="1025" width="6.140625" style="65" customWidth="1"/>
    <col min="1026" max="1026" width="50.5703125" style="65" customWidth="1"/>
    <col min="1027" max="1027" width="68.28515625" style="65" customWidth="1"/>
    <col min="1028" max="1280" width="9.140625" style="65"/>
    <col min="1281" max="1281" width="6.140625" style="65" customWidth="1"/>
    <col min="1282" max="1282" width="50.5703125" style="65" customWidth="1"/>
    <col min="1283" max="1283" width="68.28515625" style="65" customWidth="1"/>
    <col min="1284" max="1536" width="9.140625" style="65"/>
    <col min="1537" max="1537" width="6.140625" style="65" customWidth="1"/>
    <col min="1538" max="1538" width="50.5703125" style="65" customWidth="1"/>
    <col min="1539" max="1539" width="68.28515625" style="65" customWidth="1"/>
    <col min="1540" max="1792" width="9.140625" style="65"/>
    <col min="1793" max="1793" width="6.140625" style="65" customWidth="1"/>
    <col min="1794" max="1794" width="50.5703125" style="65" customWidth="1"/>
    <col min="1795" max="1795" width="68.28515625" style="65" customWidth="1"/>
    <col min="1796" max="2048" width="9.140625" style="65"/>
    <col min="2049" max="2049" width="6.140625" style="65" customWidth="1"/>
    <col min="2050" max="2050" width="50.5703125" style="65" customWidth="1"/>
    <col min="2051" max="2051" width="68.28515625" style="65" customWidth="1"/>
    <col min="2052" max="2304" width="9.140625" style="65"/>
    <col min="2305" max="2305" width="6.140625" style="65" customWidth="1"/>
    <col min="2306" max="2306" width="50.5703125" style="65" customWidth="1"/>
    <col min="2307" max="2307" width="68.28515625" style="65" customWidth="1"/>
    <col min="2308" max="2560" width="9.140625" style="65"/>
    <col min="2561" max="2561" width="6.140625" style="65" customWidth="1"/>
    <col min="2562" max="2562" width="50.5703125" style="65" customWidth="1"/>
    <col min="2563" max="2563" width="68.28515625" style="65" customWidth="1"/>
    <col min="2564" max="2816" width="9.140625" style="65"/>
    <col min="2817" max="2817" width="6.140625" style="65" customWidth="1"/>
    <col min="2818" max="2818" width="50.5703125" style="65" customWidth="1"/>
    <col min="2819" max="2819" width="68.28515625" style="65" customWidth="1"/>
    <col min="2820" max="3072" width="9.140625" style="65"/>
    <col min="3073" max="3073" width="6.140625" style="65" customWidth="1"/>
    <col min="3074" max="3074" width="50.5703125" style="65" customWidth="1"/>
    <col min="3075" max="3075" width="68.28515625" style="65" customWidth="1"/>
    <col min="3076" max="3328" width="9.140625" style="65"/>
    <col min="3329" max="3329" width="6.140625" style="65" customWidth="1"/>
    <col min="3330" max="3330" width="50.5703125" style="65" customWidth="1"/>
    <col min="3331" max="3331" width="68.28515625" style="65" customWidth="1"/>
    <col min="3332" max="3584" width="9.140625" style="65"/>
    <col min="3585" max="3585" width="6.140625" style="65" customWidth="1"/>
    <col min="3586" max="3586" width="50.5703125" style="65" customWidth="1"/>
    <col min="3587" max="3587" width="68.28515625" style="65" customWidth="1"/>
    <col min="3588" max="3840" width="9.140625" style="65"/>
    <col min="3841" max="3841" width="6.140625" style="65" customWidth="1"/>
    <col min="3842" max="3842" width="50.5703125" style="65" customWidth="1"/>
    <col min="3843" max="3843" width="68.28515625" style="65" customWidth="1"/>
    <col min="3844" max="4096" width="9.140625" style="65"/>
    <col min="4097" max="4097" width="6.140625" style="65" customWidth="1"/>
    <col min="4098" max="4098" width="50.5703125" style="65" customWidth="1"/>
    <col min="4099" max="4099" width="68.28515625" style="65" customWidth="1"/>
    <col min="4100" max="4352" width="9.140625" style="65"/>
    <col min="4353" max="4353" width="6.140625" style="65" customWidth="1"/>
    <col min="4354" max="4354" width="50.5703125" style="65" customWidth="1"/>
    <col min="4355" max="4355" width="68.28515625" style="65" customWidth="1"/>
    <col min="4356" max="4608" width="9.140625" style="65"/>
    <col min="4609" max="4609" width="6.140625" style="65" customWidth="1"/>
    <col min="4610" max="4610" width="50.5703125" style="65" customWidth="1"/>
    <col min="4611" max="4611" width="68.28515625" style="65" customWidth="1"/>
    <col min="4612" max="4864" width="9.140625" style="65"/>
    <col min="4865" max="4865" width="6.140625" style="65" customWidth="1"/>
    <col min="4866" max="4866" width="50.5703125" style="65" customWidth="1"/>
    <col min="4867" max="4867" width="68.28515625" style="65" customWidth="1"/>
    <col min="4868" max="5120" width="9.140625" style="65"/>
    <col min="5121" max="5121" width="6.140625" style="65" customWidth="1"/>
    <col min="5122" max="5122" width="50.5703125" style="65" customWidth="1"/>
    <col min="5123" max="5123" width="68.28515625" style="65" customWidth="1"/>
    <col min="5124" max="5376" width="9.140625" style="65"/>
    <col min="5377" max="5377" width="6.140625" style="65" customWidth="1"/>
    <col min="5378" max="5378" width="50.5703125" style="65" customWidth="1"/>
    <col min="5379" max="5379" width="68.28515625" style="65" customWidth="1"/>
    <col min="5380" max="5632" width="9.140625" style="65"/>
    <col min="5633" max="5633" width="6.140625" style="65" customWidth="1"/>
    <col min="5634" max="5634" width="50.5703125" style="65" customWidth="1"/>
    <col min="5635" max="5635" width="68.28515625" style="65" customWidth="1"/>
    <col min="5636" max="5888" width="9.140625" style="65"/>
    <col min="5889" max="5889" width="6.140625" style="65" customWidth="1"/>
    <col min="5890" max="5890" width="50.5703125" style="65" customWidth="1"/>
    <col min="5891" max="5891" width="68.28515625" style="65" customWidth="1"/>
    <col min="5892" max="6144" width="9.140625" style="65"/>
    <col min="6145" max="6145" width="6.140625" style="65" customWidth="1"/>
    <col min="6146" max="6146" width="50.5703125" style="65" customWidth="1"/>
    <col min="6147" max="6147" width="68.28515625" style="65" customWidth="1"/>
    <col min="6148" max="6400" width="9.140625" style="65"/>
    <col min="6401" max="6401" width="6.140625" style="65" customWidth="1"/>
    <col min="6402" max="6402" width="50.5703125" style="65" customWidth="1"/>
    <col min="6403" max="6403" width="68.28515625" style="65" customWidth="1"/>
    <col min="6404" max="6656" width="9.140625" style="65"/>
    <col min="6657" max="6657" width="6.140625" style="65" customWidth="1"/>
    <col min="6658" max="6658" width="50.5703125" style="65" customWidth="1"/>
    <col min="6659" max="6659" width="68.28515625" style="65" customWidth="1"/>
    <col min="6660" max="6912" width="9.140625" style="65"/>
    <col min="6913" max="6913" width="6.140625" style="65" customWidth="1"/>
    <col min="6914" max="6914" width="50.5703125" style="65" customWidth="1"/>
    <col min="6915" max="6915" width="68.28515625" style="65" customWidth="1"/>
    <col min="6916" max="7168" width="9.140625" style="65"/>
    <col min="7169" max="7169" width="6.140625" style="65" customWidth="1"/>
    <col min="7170" max="7170" width="50.5703125" style="65" customWidth="1"/>
    <col min="7171" max="7171" width="68.28515625" style="65" customWidth="1"/>
    <col min="7172" max="7424" width="9.140625" style="65"/>
    <col min="7425" max="7425" width="6.140625" style="65" customWidth="1"/>
    <col min="7426" max="7426" width="50.5703125" style="65" customWidth="1"/>
    <col min="7427" max="7427" width="68.28515625" style="65" customWidth="1"/>
    <col min="7428" max="7680" width="9.140625" style="65"/>
    <col min="7681" max="7681" width="6.140625" style="65" customWidth="1"/>
    <col min="7682" max="7682" width="50.5703125" style="65" customWidth="1"/>
    <col min="7683" max="7683" width="68.28515625" style="65" customWidth="1"/>
    <col min="7684" max="7936" width="9.140625" style="65"/>
    <col min="7937" max="7937" width="6.140625" style="65" customWidth="1"/>
    <col min="7938" max="7938" width="50.5703125" style="65" customWidth="1"/>
    <col min="7939" max="7939" width="68.28515625" style="65" customWidth="1"/>
    <col min="7940" max="8192" width="9.140625" style="65"/>
    <col min="8193" max="8193" width="6.140625" style="65" customWidth="1"/>
    <col min="8194" max="8194" width="50.5703125" style="65" customWidth="1"/>
    <col min="8195" max="8195" width="68.28515625" style="65" customWidth="1"/>
    <col min="8196" max="8448" width="9.140625" style="65"/>
    <col min="8449" max="8449" width="6.140625" style="65" customWidth="1"/>
    <col min="8450" max="8450" width="50.5703125" style="65" customWidth="1"/>
    <col min="8451" max="8451" width="68.28515625" style="65" customWidth="1"/>
    <col min="8452" max="8704" width="9.140625" style="65"/>
    <col min="8705" max="8705" width="6.140625" style="65" customWidth="1"/>
    <col min="8706" max="8706" width="50.5703125" style="65" customWidth="1"/>
    <col min="8707" max="8707" width="68.28515625" style="65" customWidth="1"/>
    <col min="8708" max="8960" width="9.140625" style="65"/>
    <col min="8961" max="8961" width="6.140625" style="65" customWidth="1"/>
    <col min="8962" max="8962" width="50.5703125" style="65" customWidth="1"/>
    <col min="8963" max="8963" width="68.28515625" style="65" customWidth="1"/>
    <col min="8964" max="9216" width="9.140625" style="65"/>
    <col min="9217" max="9217" width="6.140625" style="65" customWidth="1"/>
    <col min="9218" max="9218" width="50.5703125" style="65" customWidth="1"/>
    <col min="9219" max="9219" width="68.28515625" style="65" customWidth="1"/>
    <col min="9220" max="9472" width="9.140625" style="65"/>
    <col min="9473" max="9473" width="6.140625" style="65" customWidth="1"/>
    <col min="9474" max="9474" width="50.5703125" style="65" customWidth="1"/>
    <col min="9475" max="9475" width="68.28515625" style="65" customWidth="1"/>
    <col min="9476" max="9728" width="9.140625" style="65"/>
    <col min="9729" max="9729" width="6.140625" style="65" customWidth="1"/>
    <col min="9730" max="9730" width="50.5703125" style="65" customWidth="1"/>
    <col min="9731" max="9731" width="68.28515625" style="65" customWidth="1"/>
    <col min="9732" max="9984" width="9.140625" style="65"/>
    <col min="9985" max="9985" width="6.140625" style="65" customWidth="1"/>
    <col min="9986" max="9986" width="50.5703125" style="65" customWidth="1"/>
    <col min="9987" max="9987" width="68.28515625" style="65" customWidth="1"/>
    <col min="9988" max="10240" width="9.140625" style="65"/>
    <col min="10241" max="10241" width="6.140625" style="65" customWidth="1"/>
    <col min="10242" max="10242" width="50.5703125" style="65" customWidth="1"/>
    <col min="10243" max="10243" width="68.28515625" style="65" customWidth="1"/>
    <col min="10244" max="10496" width="9.140625" style="65"/>
    <col min="10497" max="10497" width="6.140625" style="65" customWidth="1"/>
    <col min="10498" max="10498" width="50.5703125" style="65" customWidth="1"/>
    <col min="10499" max="10499" width="68.28515625" style="65" customWidth="1"/>
    <col min="10500" max="10752" width="9.140625" style="65"/>
    <col min="10753" max="10753" width="6.140625" style="65" customWidth="1"/>
    <col min="10754" max="10754" width="50.5703125" style="65" customWidth="1"/>
    <col min="10755" max="10755" width="68.28515625" style="65" customWidth="1"/>
    <col min="10756" max="11008" width="9.140625" style="65"/>
    <col min="11009" max="11009" width="6.140625" style="65" customWidth="1"/>
    <col min="11010" max="11010" width="50.5703125" style="65" customWidth="1"/>
    <col min="11011" max="11011" width="68.28515625" style="65" customWidth="1"/>
    <col min="11012" max="11264" width="9.140625" style="65"/>
    <col min="11265" max="11265" width="6.140625" style="65" customWidth="1"/>
    <col min="11266" max="11266" width="50.5703125" style="65" customWidth="1"/>
    <col min="11267" max="11267" width="68.28515625" style="65" customWidth="1"/>
    <col min="11268" max="11520" width="9.140625" style="65"/>
    <col min="11521" max="11521" width="6.140625" style="65" customWidth="1"/>
    <col min="11522" max="11522" width="50.5703125" style="65" customWidth="1"/>
    <col min="11523" max="11523" width="68.28515625" style="65" customWidth="1"/>
    <col min="11524" max="11776" width="9.140625" style="65"/>
    <col min="11777" max="11777" width="6.140625" style="65" customWidth="1"/>
    <col min="11778" max="11778" width="50.5703125" style="65" customWidth="1"/>
    <col min="11779" max="11779" width="68.28515625" style="65" customWidth="1"/>
    <col min="11780" max="12032" width="9.140625" style="65"/>
    <col min="12033" max="12033" width="6.140625" style="65" customWidth="1"/>
    <col min="12034" max="12034" width="50.5703125" style="65" customWidth="1"/>
    <col min="12035" max="12035" width="68.28515625" style="65" customWidth="1"/>
    <col min="12036" max="12288" width="9.140625" style="65"/>
    <col min="12289" max="12289" width="6.140625" style="65" customWidth="1"/>
    <col min="12290" max="12290" width="50.5703125" style="65" customWidth="1"/>
    <col min="12291" max="12291" width="68.28515625" style="65" customWidth="1"/>
    <col min="12292" max="12544" width="9.140625" style="65"/>
    <col min="12545" max="12545" width="6.140625" style="65" customWidth="1"/>
    <col min="12546" max="12546" width="50.5703125" style="65" customWidth="1"/>
    <col min="12547" max="12547" width="68.28515625" style="65" customWidth="1"/>
    <col min="12548" max="12800" width="9.140625" style="65"/>
    <col min="12801" max="12801" width="6.140625" style="65" customWidth="1"/>
    <col min="12802" max="12802" width="50.5703125" style="65" customWidth="1"/>
    <col min="12803" max="12803" width="68.28515625" style="65" customWidth="1"/>
    <col min="12804" max="13056" width="9.140625" style="65"/>
    <col min="13057" max="13057" width="6.140625" style="65" customWidth="1"/>
    <col min="13058" max="13058" width="50.5703125" style="65" customWidth="1"/>
    <col min="13059" max="13059" width="68.28515625" style="65" customWidth="1"/>
    <col min="13060" max="13312" width="9.140625" style="65"/>
    <col min="13313" max="13313" width="6.140625" style="65" customWidth="1"/>
    <col min="13314" max="13314" width="50.5703125" style="65" customWidth="1"/>
    <col min="13315" max="13315" width="68.28515625" style="65" customWidth="1"/>
    <col min="13316" max="13568" width="9.140625" style="65"/>
    <col min="13569" max="13569" width="6.140625" style="65" customWidth="1"/>
    <col min="13570" max="13570" width="50.5703125" style="65" customWidth="1"/>
    <col min="13571" max="13571" width="68.28515625" style="65" customWidth="1"/>
    <col min="13572" max="13824" width="9.140625" style="65"/>
    <col min="13825" max="13825" width="6.140625" style="65" customWidth="1"/>
    <col min="13826" max="13826" width="50.5703125" style="65" customWidth="1"/>
    <col min="13827" max="13827" width="68.28515625" style="65" customWidth="1"/>
    <col min="13828" max="14080" width="9.140625" style="65"/>
    <col min="14081" max="14081" width="6.140625" style="65" customWidth="1"/>
    <col min="14082" max="14082" width="50.5703125" style="65" customWidth="1"/>
    <col min="14083" max="14083" width="68.28515625" style="65" customWidth="1"/>
    <col min="14084" max="14336" width="9.140625" style="65"/>
    <col min="14337" max="14337" width="6.140625" style="65" customWidth="1"/>
    <col min="14338" max="14338" width="50.5703125" style="65" customWidth="1"/>
    <col min="14339" max="14339" width="68.28515625" style="65" customWidth="1"/>
    <col min="14340" max="14592" width="9.140625" style="65"/>
    <col min="14593" max="14593" width="6.140625" style="65" customWidth="1"/>
    <col min="14594" max="14594" width="50.5703125" style="65" customWidth="1"/>
    <col min="14595" max="14595" width="68.28515625" style="65" customWidth="1"/>
    <col min="14596" max="14848" width="9.140625" style="65"/>
    <col min="14849" max="14849" width="6.140625" style="65" customWidth="1"/>
    <col min="14850" max="14850" width="50.5703125" style="65" customWidth="1"/>
    <col min="14851" max="14851" width="68.28515625" style="65" customWidth="1"/>
    <col min="14852" max="15104" width="9.140625" style="65"/>
    <col min="15105" max="15105" width="6.140625" style="65" customWidth="1"/>
    <col min="15106" max="15106" width="50.5703125" style="65" customWidth="1"/>
    <col min="15107" max="15107" width="68.28515625" style="65" customWidth="1"/>
    <col min="15108" max="15360" width="9.140625" style="65"/>
    <col min="15361" max="15361" width="6.140625" style="65" customWidth="1"/>
    <col min="15362" max="15362" width="50.5703125" style="65" customWidth="1"/>
    <col min="15363" max="15363" width="68.28515625" style="65" customWidth="1"/>
    <col min="15364" max="15616" width="9.140625" style="65"/>
    <col min="15617" max="15617" width="6.140625" style="65" customWidth="1"/>
    <col min="15618" max="15618" width="50.5703125" style="65" customWidth="1"/>
    <col min="15619" max="15619" width="68.28515625" style="65" customWidth="1"/>
    <col min="15620" max="15872" width="9.140625" style="65"/>
    <col min="15873" max="15873" width="6.140625" style="65" customWidth="1"/>
    <col min="15874" max="15874" width="50.5703125" style="65" customWidth="1"/>
    <col min="15875" max="15875" width="68.28515625" style="65" customWidth="1"/>
    <col min="15876" max="16128" width="9.140625" style="65"/>
    <col min="16129" max="16129" width="6.140625" style="65" customWidth="1"/>
    <col min="16130" max="16130" width="50.5703125" style="65" customWidth="1"/>
    <col min="16131" max="16131" width="68.28515625" style="65" customWidth="1"/>
    <col min="16132" max="16384" width="9.140625" style="65"/>
  </cols>
  <sheetData>
    <row r="1" spans="1:4" ht="30.75" customHeight="1" x14ac:dyDescent="0.25">
      <c r="A1" s="104" t="s">
        <v>231</v>
      </c>
      <c r="B1" s="104"/>
      <c r="C1" s="104"/>
      <c r="D1" s="85"/>
    </row>
    <row r="2" spans="1:4" s="66" customFormat="1" ht="18.75" customHeight="1" x14ac:dyDescent="0.25">
      <c r="A2" s="69" t="s">
        <v>7</v>
      </c>
      <c r="B2" s="69" t="s">
        <v>30</v>
      </c>
      <c r="C2" s="69" t="s">
        <v>31</v>
      </c>
    </row>
    <row r="3" spans="1:4" ht="18.75" customHeight="1" x14ac:dyDescent="0.2">
      <c r="A3" s="70"/>
      <c r="B3" s="71" t="s">
        <v>32</v>
      </c>
      <c r="C3" s="72"/>
    </row>
    <row r="4" spans="1:4" ht="18.75" customHeight="1" x14ac:dyDescent="0.2">
      <c r="A4" s="70"/>
      <c r="B4" s="71" t="s">
        <v>33</v>
      </c>
      <c r="C4" s="72"/>
    </row>
    <row r="5" spans="1:4" s="67" customFormat="1" x14ac:dyDescent="0.25">
      <c r="A5" s="73">
        <v>1</v>
      </c>
      <c r="B5" s="74" t="s">
        <v>34</v>
      </c>
      <c r="C5" s="74" t="s">
        <v>35</v>
      </c>
    </row>
    <row r="6" spans="1:4" s="67" customFormat="1" x14ac:dyDescent="0.25">
      <c r="A6" s="73">
        <f t="shared" ref="A6:A17" si="0">A5+1</f>
        <v>2</v>
      </c>
      <c r="B6" s="74" t="s">
        <v>36</v>
      </c>
      <c r="C6" s="74" t="s">
        <v>37</v>
      </c>
    </row>
    <row r="7" spans="1:4" s="67" customFormat="1" x14ac:dyDescent="0.25">
      <c r="A7" s="73">
        <f t="shared" si="0"/>
        <v>3</v>
      </c>
      <c r="B7" s="74" t="s">
        <v>38</v>
      </c>
      <c r="C7" s="74" t="s">
        <v>39</v>
      </c>
    </row>
    <row r="8" spans="1:4" s="67" customFormat="1" x14ac:dyDescent="0.25">
      <c r="A8" s="73">
        <f t="shared" si="0"/>
        <v>4</v>
      </c>
      <c r="B8" s="74" t="s">
        <v>40</v>
      </c>
      <c r="C8" s="74" t="s">
        <v>41</v>
      </c>
    </row>
    <row r="9" spans="1:4" s="67" customFormat="1" x14ac:dyDescent="0.25">
      <c r="A9" s="73">
        <f t="shared" si="0"/>
        <v>5</v>
      </c>
      <c r="B9" s="74" t="s">
        <v>42</v>
      </c>
      <c r="C9" s="74" t="s">
        <v>43</v>
      </c>
    </row>
    <row r="10" spans="1:4" s="67" customFormat="1" x14ac:dyDescent="0.25">
      <c r="A10" s="73">
        <f t="shared" si="0"/>
        <v>6</v>
      </c>
      <c r="B10" s="74" t="s">
        <v>44</v>
      </c>
      <c r="C10" s="74" t="s">
        <v>45</v>
      </c>
    </row>
    <row r="11" spans="1:4" s="67" customFormat="1" x14ac:dyDescent="0.25">
      <c r="A11" s="73">
        <f t="shared" si="0"/>
        <v>7</v>
      </c>
      <c r="B11" s="74" t="s">
        <v>46</v>
      </c>
      <c r="C11" s="74" t="s">
        <v>47</v>
      </c>
    </row>
    <row r="12" spans="1:4" s="67" customFormat="1" x14ac:dyDescent="0.25">
      <c r="A12" s="73">
        <f t="shared" si="0"/>
        <v>8</v>
      </c>
      <c r="B12" s="74" t="s">
        <v>48</v>
      </c>
      <c r="C12" s="74" t="s">
        <v>49</v>
      </c>
    </row>
    <row r="13" spans="1:4" s="67" customFormat="1" x14ac:dyDescent="0.25">
      <c r="A13" s="73">
        <f t="shared" si="0"/>
        <v>9</v>
      </c>
      <c r="B13" s="74" t="s">
        <v>50</v>
      </c>
      <c r="C13" s="74" t="s">
        <v>51</v>
      </c>
    </row>
    <row r="14" spans="1:4" s="67" customFormat="1" x14ac:dyDescent="0.25">
      <c r="A14" s="73">
        <f t="shared" si="0"/>
        <v>10</v>
      </c>
      <c r="B14" s="74" t="s">
        <v>52</v>
      </c>
      <c r="C14" s="74" t="s">
        <v>53</v>
      </c>
    </row>
    <row r="15" spans="1:4" s="67" customFormat="1" x14ac:dyDescent="0.25">
      <c r="A15" s="73">
        <f t="shared" si="0"/>
        <v>11</v>
      </c>
      <c r="B15" s="74" t="s">
        <v>54</v>
      </c>
      <c r="C15" s="74" t="s">
        <v>55</v>
      </c>
    </row>
    <row r="16" spans="1:4" s="67" customFormat="1" ht="24" customHeight="1" x14ac:dyDescent="0.25">
      <c r="A16" s="73">
        <f t="shared" si="0"/>
        <v>12</v>
      </c>
      <c r="B16" s="74" t="s">
        <v>56</v>
      </c>
      <c r="C16" s="74" t="s">
        <v>57</v>
      </c>
    </row>
    <row r="17" spans="1:3" s="67" customFormat="1" x14ac:dyDescent="0.25">
      <c r="A17" s="73">
        <f t="shared" si="0"/>
        <v>13</v>
      </c>
      <c r="B17" s="75" t="s">
        <v>58</v>
      </c>
      <c r="C17" s="76" t="s">
        <v>59</v>
      </c>
    </row>
    <row r="18" spans="1:3" s="67" customFormat="1" x14ac:dyDescent="0.25">
      <c r="A18" s="73"/>
      <c r="B18" s="77" t="s">
        <v>60</v>
      </c>
      <c r="C18" s="78"/>
    </row>
    <row r="19" spans="1:3" s="67" customFormat="1" x14ac:dyDescent="0.25">
      <c r="A19" s="73">
        <v>1</v>
      </c>
      <c r="B19" s="74" t="s">
        <v>61</v>
      </c>
      <c r="C19" s="74" t="s">
        <v>62</v>
      </c>
    </row>
    <row r="20" spans="1:3" s="67" customFormat="1" x14ac:dyDescent="0.25">
      <c r="A20" s="73">
        <v>3</v>
      </c>
      <c r="B20" s="74" t="s">
        <v>63</v>
      </c>
      <c r="C20" s="74" t="s">
        <v>64</v>
      </c>
    </row>
    <row r="21" spans="1:3" s="67" customFormat="1" x14ac:dyDescent="0.25">
      <c r="A21" s="73">
        <v>4</v>
      </c>
      <c r="B21" s="74" t="s">
        <v>65</v>
      </c>
      <c r="C21" s="74" t="s">
        <v>66</v>
      </c>
    </row>
    <row r="22" spans="1:3" s="67" customFormat="1" x14ac:dyDescent="0.25">
      <c r="A22" s="73">
        <v>5</v>
      </c>
      <c r="B22" s="74" t="s">
        <v>65</v>
      </c>
      <c r="C22" s="74" t="s">
        <v>67</v>
      </c>
    </row>
    <row r="23" spans="1:3" s="67" customFormat="1" ht="51" x14ac:dyDescent="0.25">
      <c r="A23" s="73">
        <v>6</v>
      </c>
      <c r="B23" s="74" t="s">
        <v>68</v>
      </c>
      <c r="C23" s="74" t="s">
        <v>69</v>
      </c>
    </row>
    <row r="24" spans="1:3" s="67" customFormat="1" x14ac:dyDescent="0.25">
      <c r="A24" s="73">
        <v>7</v>
      </c>
      <c r="B24" s="74" t="s">
        <v>70</v>
      </c>
      <c r="C24" s="74" t="s">
        <v>71</v>
      </c>
    </row>
    <row r="25" spans="1:3" s="67" customFormat="1" x14ac:dyDescent="0.25">
      <c r="A25" s="73">
        <v>8</v>
      </c>
      <c r="B25" s="74" t="s">
        <v>70</v>
      </c>
      <c r="C25" s="74" t="s">
        <v>72</v>
      </c>
    </row>
    <row r="26" spans="1:3" s="67" customFormat="1" x14ac:dyDescent="0.25">
      <c r="A26" s="73">
        <v>9</v>
      </c>
      <c r="B26" s="74" t="s">
        <v>73</v>
      </c>
      <c r="C26" s="74" t="s">
        <v>74</v>
      </c>
    </row>
    <row r="27" spans="1:3" s="67" customFormat="1" x14ac:dyDescent="0.25">
      <c r="A27" s="73">
        <v>10</v>
      </c>
      <c r="B27" s="74" t="s">
        <v>75</v>
      </c>
      <c r="C27" s="74" t="s">
        <v>76</v>
      </c>
    </row>
    <row r="28" spans="1:3" s="67" customFormat="1" x14ac:dyDescent="0.25">
      <c r="A28" s="73">
        <v>12</v>
      </c>
      <c r="B28" s="74" t="s">
        <v>77</v>
      </c>
      <c r="C28" s="74" t="s">
        <v>78</v>
      </c>
    </row>
    <row r="29" spans="1:3" s="67" customFormat="1" x14ac:dyDescent="0.25">
      <c r="A29" s="73">
        <v>13</v>
      </c>
      <c r="B29" s="74" t="s">
        <v>79</v>
      </c>
      <c r="C29" s="74" t="s">
        <v>80</v>
      </c>
    </row>
    <row r="30" spans="1:3" s="67" customFormat="1" x14ac:dyDescent="0.25">
      <c r="A30" s="73">
        <v>14</v>
      </c>
      <c r="B30" s="74" t="s">
        <v>81</v>
      </c>
      <c r="C30" s="74" t="s">
        <v>82</v>
      </c>
    </row>
    <row r="31" spans="1:3" s="67" customFormat="1" x14ac:dyDescent="0.25">
      <c r="A31" s="73">
        <v>15</v>
      </c>
      <c r="B31" s="74" t="s">
        <v>83</v>
      </c>
      <c r="C31" s="74" t="s">
        <v>84</v>
      </c>
    </row>
    <row r="32" spans="1:3" s="67" customFormat="1" x14ac:dyDescent="0.25">
      <c r="A32" s="73">
        <v>16</v>
      </c>
      <c r="B32" s="74" t="s">
        <v>85</v>
      </c>
      <c r="C32" s="74" t="s">
        <v>86</v>
      </c>
    </row>
    <row r="33" spans="1:3" s="67" customFormat="1" x14ac:dyDescent="0.25">
      <c r="A33" s="73">
        <v>17</v>
      </c>
      <c r="B33" s="74" t="s">
        <v>87</v>
      </c>
      <c r="C33" s="74" t="s">
        <v>88</v>
      </c>
    </row>
    <row r="34" spans="1:3" s="67" customFormat="1" x14ac:dyDescent="0.25">
      <c r="A34" s="73">
        <v>18</v>
      </c>
      <c r="B34" s="74" t="s">
        <v>89</v>
      </c>
      <c r="C34" s="74" t="s">
        <v>90</v>
      </c>
    </row>
    <row r="35" spans="1:3" s="67" customFormat="1" x14ac:dyDescent="0.25">
      <c r="A35" s="73">
        <v>19</v>
      </c>
      <c r="B35" s="74" t="s">
        <v>91</v>
      </c>
      <c r="C35" s="74" t="s">
        <v>92</v>
      </c>
    </row>
    <row r="36" spans="1:3" s="67" customFormat="1" x14ac:dyDescent="0.25">
      <c r="A36" s="73">
        <v>20</v>
      </c>
      <c r="B36" s="74" t="s">
        <v>93</v>
      </c>
      <c r="C36" s="74" t="s">
        <v>94</v>
      </c>
    </row>
    <row r="37" spans="1:3" s="67" customFormat="1" x14ac:dyDescent="0.25">
      <c r="A37" s="73">
        <v>21</v>
      </c>
      <c r="B37" s="74" t="s">
        <v>95</v>
      </c>
      <c r="C37" s="74" t="s">
        <v>96</v>
      </c>
    </row>
    <row r="38" spans="1:3" s="67" customFormat="1" x14ac:dyDescent="0.25">
      <c r="A38" s="73">
        <v>22</v>
      </c>
      <c r="B38" s="74" t="s">
        <v>97</v>
      </c>
      <c r="C38" s="74" t="s">
        <v>98</v>
      </c>
    </row>
    <row r="39" spans="1:3" s="67" customFormat="1" x14ac:dyDescent="0.25">
      <c r="A39" s="73">
        <v>23</v>
      </c>
      <c r="B39" s="74" t="s">
        <v>99</v>
      </c>
      <c r="C39" s="74" t="s">
        <v>100</v>
      </c>
    </row>
    <row r="40" spans="1:3" s="67" customFormat="1" x14ac:dyDescent="0.25">
      <c r="A40" s="73">
        <v>24</v>
      </c>
      <c r="B40" s="74" t="s">
        <v>101</v>
      </c>
      <c r="C40" s="74" t="s">
        <v>102</v>
      </c>
    </row>
    <row r="41" spans="1:3" s="67" customFormat="1" x14ac:dyDescent="0.25">
      <c r="A41" s="73">
        <v>25</v>
      </c>
      <c r="B41" s="74" t="s">
        <v>103</v>
      </c>
      <c r="C41" s="74" t="s">
        <v>104</v>
      </c>
    </row>
    <row r="42" spans="1:3" s="67" customFormat="1" x14ac:dyDescent="0.25">
      <c r="A42" s="73">
        <v>26</v>
      </c>
      <c r="B42" s="74" t="s">
        <v>105</v>
      </c>
      <c r="C42" s="74" t="s">
        <v>106</v>
      </c>
    </row>
    <row r="43" spans="1:3" s="67" customFormat="1" x14ac:dyDescent="0.25">
      <c r="A43" s="73">
        <v>27</v>
      </c>
      <c r="B43" s="74" t="s">
        <v>107</v>
      </c>
      <c r="C43" s="74" t="s">
        <v>108</v>
      </c>
    </row>
    <row r="44" spans="1:3" s="67" customFormat="1" x14ac:dyDescent="0.25">
      <c r="A44" s="73">
        <v>28</v>
      </c>
      <c r="B44" s="74" t="s">
        <v>109</v>
      </c>
      <c r="C44" s="74" t="s">
        <v>110</v>
      </c>
    </row>
    <row r="45" spans="1:3" s="67" customFormat="1" x14ac:dyDescent="0.25">
      <c r="A45" s="73">
        <v>29</v>
      </c>
      <c r="B45" s="74" t="s">
        <v>111</v>
      </c>
      <c r="C45" s="74" t="s">
        <v>112</v>
      </c>
    </row>
    <row r="46" spans="1:3" s="67" customFormat="1" x14ac:dyDescent="0.25">
      <c r="A46" s="73">
        <v>30</v>
      </c>
      <c r="B46" s="74" t="s">
        <v>113</v>
      </c>
      <c r="C46" s="74" t="s">
        <v>114</v>
      </c>
    </row>
    <row r="47" spans="1:3" s="67" customFormat="1" x14ac:dyDescent="0.25">
      <c r="A47" s="73">
        <v>31</v>
      </c>
      <c r="B47" s="74" t="s">
        <v>115</v>
      </c>
      <c r="C47" s="74" t="s">
        <v>116</v>
      </c>
    </row>
    <row r="48" spans="1:3" s="67" customFormat="1" x14ac:dyDescent="0.25">
      <c r="A48" s="73">
        <v>32</v>
      </c>
      <c r="B48" s="74" t="s">
        <v>117</v>
      </c>
      <c r="C48" s="74" t="s">
        <v>118</v>
      </c>
    </row>
    <row r="49" spans="1:3" s="67" customFormat="1" x14ac:dyDescent="0.25">
      <c r="A49" s="73">
        <v>33</v>
      </c>
      <c r="B49" s="74" t="s">
        <v>119</v>
      </c>
      <c r="C49" s="74" t="s">
        <v>120</v>
      </c>
    </row>
    <row r="50" spans="1:3" s="67" customFormat="1" x14ac:dyDescent="0.25">
      <c r="A50" s="73"/>
      <c r="B50" s="77" t="s">
        <v>121</v>
      </c>
      <c r="C50" s="78"/>
    </row>
    <row r="51" spans="1:3" s="67" customFormat="1" x14ac:dyDescent="0.25">
      <c r="A51" s="73">
        <v>1</v>
      </c>
      <c r="B51" s="74" t="s">
        <v>122</v>
      </c>
      <c r="C51" s="74" t="s">
        <v>123</v>
      </c>
    </row>
    <row r="52" spans="1:3" s="67" customFormat="1" x14ac:dyDescent="0.25">
      <c r="A52" s="73">
        <f t="shared" ref="A52:A65" si="1">A51+1</f>
        <v>2</v>
      </c>
      <c r="B52" s="74" t="s">
        <v>124</v>
      </c>
      <c r="C52" s="74" t="s">
        <v>125</v>
      </c>
    </row>
    <row r="53" spans="1:3" s="67" customFormat="1" x14ac:dyDescent="0.25">
      <c r="A53" s="73">
        <f t="shared" si="1"/>
        <v>3</v>
      </c>
      <c r="B53" s="74" t="s">
        <v>126</v>
      </c>
      <c r="C53" s="74" t="s">
        <v>127</v>
      </c>
    </row>
    <row r="54" spans="1:3" s="67" customFormat="1" x14ac:dyDescent="0.25">
      <c r="A54" s="73">
        <f t="shared" si="1"/>
        <v>4</v>
      </c>
      <c r="B54" s="74" t="s">
        <v>128</v>
      </c>
      <c r="C54" s="74" t="s">
        <v>129</v>
      </c>
    </row>
    <row r="55" spans="1:3" s="67" customFormat="1" x14ac:dyDescent="0.25">
      <c r="A55" s="73">
        <f t="shared" si="1"/>
        <v>5</v>
      </c>
      <c r="B55" s="74" t="s">
        <v>130</v>
      </c>
      <c r="C55" s="79" t="s">
        <v>131</v>
      </c>
    </row>
    <row r="56" spans="1:3" s="67" customFormat="1" x14ac:dyDescent="0.25">
      <c r="A56" s="73">
        <f t="shared" si="1"/>
        <v>6</v>
      </c>
      <c r="B56" s="74" t="s">
        <v>132</v>
      </c>
      <c r="C56" s="74" t="s">
        <v>133</v>
      </c>
    </row>
    <row r="57" spans="1:3" s="67" customFormat="1" x14ac:dyDescent="0.25">
      <c r="A57" s="73">
        <f t="shared" si="1"/>
        <v>7</v>
      </c>
      <c r="B57" s="74" t="s">
        <v>134</v>
      </c>
      <c r="C57" s="74" t="s">
        <v>135</v>
      </c>
    </row>
    <row r="58" spans="1:3" s="67" customFormat="1" x14ac:dyDescent="0.25">
      <c r="A58" s="73">
        <f t="shared" si="1"/>
        <v>8</v>
      </c>
      <c r="B58" s="74" t="s">
        <v>119</v>
      </c>
      <c r="C58" s="74" t="s">
        <v>120</v>
      </c>
    </row>
    <row r="59" spans="1:3" s="67" customFormat="1" ht="25.5" x14ac:dyDescent="0.25">
      <c r="A59" s="73">
        <f t="shared" si="1"/>
        <v>9</v>
      </c>
      <c r="B59" s="74" t="s">
        <v>136</v>
      </c>
      <c r="C59" s="74" t="s">
        <v>137</v>
      </c>
    </row>
    <row r="60" spans="1:3" s="67" customFormat="1" x14ac:dyDescent="0.25">
      <c r="A60" s="73">
        <f t="shared" si="1"/>
        <v>10</v>
      </c>
      <c r="B60" s="74" t="s">
        <v>138</v>
      </c>
      <c r="C60" s="74" t="s">
        <v>139</v>
      </c>
    </row>
    <row r="61" spans="1:3" s="67" customFormat="1" x14ac:dyDescent="0.25">
      <c r="A61" s="73">
        <f t="shared" si="1"/>
        <v>11</v>
      </c>
      <c r="B61" s="74" t="s">
        <v>140</v>
      </c>
      <c r="C61" s="74" t="s">
        <v>141</v>
      </c>
    </row>
    <row r="62" spans="1:3" s="67" customFormat="1" x14ac:dyDescent="0.25">
      <c r="A62" s="73">
        <f t="shared" si="1"/>
        <v>12</v>
      </c>
      <c r="B62" s="74" t="s">
        <v>142</v>
      </c>
      <c r="C62" s="74" t="s">
        <v>143</v>
      </c>
    </row>
    <row r="63" spans="1:3" s="67" customFormat="1" x14ac:dyDescent="0.25">
      <c r="A63" s="73">
        <f t="shared" si="1"/>
        <v>13</v>
      </c>
      <c r="B63" s="74" t="s">
        <v>144</v>
      </c>
      <c r="C63" s="74" t="s">
        <v>145</v>
      </c>
    </row>
    <row r="64" spans="1:3" s="67" customFormat="1" x14ac:dyDescent="0.25">
      <c r="A64" s="73">
        <f t="shared" si="1"/>
        <v>14</v>
      </c>
      <c r="B64" s="74" t="s">
        <v>146</v>
      </c>
      <c r="C64" s="74" t="s">
        <v>147</v>
      </c>
    </row>
    <row r="65" spans="1:3" s="67" customFormat="1" x14ac:dyDescent="0.25">
      <c r="A65" s="73">
        <f t="shared" si="1"/>
        <v>15</v>
      </c>
      <c r="B65" s="74" t="s">
        <v>148</v>
      </c>
      <c r="C65" s="74" t="s">
        <v>149</v>
      </c>
    </row>
    <row r="66" spans="1:3" s="67" customFormat="1" x14ac:dyDescent="0.25">
      <c r="A66" s="73"/>
      <c r="B66" s="105" t="s">
        <v>150</v>
      </c>
      <c r="C66" s="106"/>
    </row>
    <row r="67" spans="1:3" s="67" customFormat="1" x14ac:dyDescent="0.25">
      <c r="A67" s="73">
        <v>1</v>
      </c>
      <c r="B67" s="74" t="s">
        <v>151</v>
      </c>
      <c r="C67" s="74" t="s">
        <v>152</v>
      </c>
    </row>
    <row r="68" spans="1:3" s="67" customFormat="1" x14ac:dyDescent="0.25">
      <c r="A68" s="73">
        <f>A67+1</f>
        <v>2</v>
      </c>
      <c r="B68" s="74" t="s">
        <v>153</v>
      </c>
      <c r="C68" s="74" t="s">
        <v>154</v>
      </c>
    </row>
    <row r="69" spans="1:3" s="67" customFormat="1" x14ac:dyDescent="0.25">
      <c r="A69" s="73"/>
      <c r="B69" s="107" t="s">
        <v>155</v>
      </c>
      <c r="C69" s="108"/>
    </row>
    <row r="70" spans="1:3" s="67" customFormat="1" x14ac:dyDescent="0.25">
      <c r="A70" s="73"/>
      <c r="B70" s="80" t="s">
        <v>33</v>
      </c>
      <c r="C70" s="81"/>
    </row>
    <row r="71" spans="1:3" s="67" customFormat="1" x14ac:dyDescent="0.25">
      <c r="A71" s="73">
        <v>1</v>
      </c>
      <c r="B71" s="74" t="s">
        <v>156</v>
      </c>
      <c r="C71" s="74" t="s">
        <v>157</v>
      </c>
    </row>
    <row r="72" spans="1:3" s="67" customFormat="1" x14ac:dyDescent="0.25">
      <c r="A72" s="73">
        <f t="shared" ref="A72:A89" si="2">A71+1</f>
        <v>2</v>
      </c>
      <c r="B72" s="74" t="s">
        <v>158</v>
      </c>
      <c r="C72" s="74" t="s">
        <v>159</v>
      </c>
    </row>
    <row r="73" spans="1:3" s="67" customFormat="1" ht="25.5" x14ac:dyDescent="0.25">
      <c r="A73" s="73">
        <f t="shared" si="2"/>
        <v>3</v>
      </c>
      <c r="B73" s="74" t="s">
        <v>160</v>
      </c>
      <c r="C73" s="74" t="s">
        <v>161</v>
      </c>
    </row>
    <row r="74" spans="1:3" s="67" customFormat="1" x14ac:dyDescent="0.25">
      <c r="A74" s="73">
        <f t="shared" si="2"/>
        <v>4</v>
      </c>
      <c r="B74" s="64" t="s">
        <v>162</v>
      </c>
      <c r="C74" s="74" t="s">
        <v>163</v>
      </c>
    </row>
    <row r="75" spans="1:3" s="67" customFormat="1" x14ac:dyDescent="0.25">
      <c r="A75" s="73">
        <f t="shared" si="2"/>
        <v>5</v>
      </c>
      <c r="B75" s="64" t="s">
        <v>164</v>
      </c>
      <c r="C75" s="74" t="s">
        <v>165</v>
      </c>
    </row>
    <row r="76" spans="1:3" s="67" customFormat="1" x14ac:dyDescent="0.25">
      <c r="A76" s="73">
        <f t="shared" si="2"/>
        <v>6</v>
      </c>
      <c r="B76" s="64" t="s">
        <v>166</v>
      </c>
      <c r="C76" s="74" t="s">
        <v>167</v>
      </c>
    </row>
    <row r="77" spans="1:3" s="67" customFormat="1" x14ac:dyDescent="0.25">
      <c r="A77" s="73">
        <f t="shared" si="2"/>
        <v>7</v>
      </c>
      <c r="B77" s="64" t="s">
        <v>168</v>
      </c>
      <c r="C77" s="74" t="s">
        <v>169</v>
      </c>
    </row>
    <row r="78" spans="1:3" s="67" customFormat="1" x14ac:dyDescent="0.25">
      <c r="A78" s="73">
        <f t="shared" si="2"/>
        <v>8</v>
      </c>
      <c r="B78" s="64" t="s">
        <v>170</v>
      </c>
      <c r="C78" s="74" t="s">
        <v>171</v>
      </c>
    </row>
    <row r="79" spans="1:3" s="67" customFormat="1" x14ac:dyDescent="0.25">
      <c r="A79" s="73">
        <f t="shared" si="2"/>
        <v>9</v>
      </c>
      <c r="B79" s="64" t="s">
        <v>172</v>
      </c>
      <c r="C79" s="74" t="s">
        <v>173</v>
      </c>
    </row>
    <row r="80" spans="1:3" s="67" customFormat="1" ht="25.5" x14ac:dyDescent="0.25">
      <c r="A80" s="73">
        <f t="shared" si="2"/>
        <v>10</v>
      </c>
      <c r="B80" s="64" t="s">
        <v>174</v>
      </c>
      <c r="C80" s="74" t="s">
        <v>175</v>
      </c>
    </row>
    <row r="81" spans="1:3" s="67" customFormat="1" x14ac:dyDescent="0.25">
      <c r="A81" s="73">
        <f t="shared" si="2"/>
        <v>11</v>
      </c>
      <c r="B81" s="64" t="s">
        <v>176</v>
      </c>
      <c r="C81" s="74" t="s">
        <v>177</v>
      </c>
    </row>
    <row r="82" spans="1:3" s="67" customFormat="1" x14ac:dyDescent="0.25">
      <c r="A82" s="73">
        <f t="shared" si="2"/>
        <v>12</v>
      </c>
      <c r="B82" s="64" t="s">
        <v>178</v>
      </c>
      <c r="C82" s="74" t="s">
        <v>179</v>
      </c>
    </row>
    <row r="83" spans="1:3" s="67" customFormat="1" x14ac:dyDescent="0.25">
      <c r="A83" s="73">
        <f t="shared" si="2"/>
        <v>13</v>
      </c>
      <c r="B83" s="64" t="s">
        <v>180</v>
      </c>
      <c r="C83" s="74" t="s">
        <v>181</v>
      </c>
    </row>
    <row r="84" spans="1:3" s="67" customFormat="1" x14ac:dyDescent="0.25">
      <c r="A84" s="73">
        <f t="shared" si="2"/>
        <v>14</v>
      </c>
      <c r="B84" s="64" t="s">
        <v>182</v>
      </c>
      <c r="C84" s="74" t="s">
        <v>183</v>
      </c>
    </row>
    <row r="85" spans="1:3" s="67" customFormat="1" x14ac:dyDescent="0.25">
      <c r="A85" s="73">
        <f t="shared" si="2"/>
        <v>15</v>
      </c>
      <c r="B85" s="64" t="s">
        <v>184</v>
      </c>
      <c r="C85" s="74" t="s">
        <v>185</v>
      </c>
    </row>
    <row r="86" spans="1:3" s="67" customFormat="1" ht="25.5" x14ac:dyDescent="0.25">
      <c r="A86" s="73">
        <f t="shared" si="2"/>
        <v>16</v>
      </c>
      <c r="B86" s="64" t="s">
        <v>186</v>
      </c>
      <c r="C86" s="74" t="s">
        <v>187</v>
      </c>
    </row>
    <row r="87" spans="1:3" s="67" customFormat="1" x14ac:dyDescent="0.25">
      <c r="A87" s="73">
        <f t="shared" si="2"/>
        <v>17</v>
      </c>
      <c r="B87" s="74" t="s">
        <v>188</v>
      </c>
      <c r="C87" s="74" t="s">
        <v>189</v>
      </c>
    </row>
    <row r="88" spans="1:3" s="67" customFormat="1" x14ac:dyDescent="0.25">
      <c r="A88" s="73">
        <f t="shared" si="2"/>
        <v>18</v>
      </c>
      <c r="B88" s="74" t="s">
        <v>190</v>
      </c>
      <c r="C88" s="74" t="s">
        <v>191</v>
      </c>
    </row>
    <row r="89" spans="1:3" s="67" customFormat="1" x14ac:dyDescent="0.25">
      <c r="A89" s="73">
        <f t="shared" si="2"/>
        <v>19</v>
      </c>
      <c r="B89" s="75" t="s">
        <v>192</v>
      </c>
      <c r="C89" s="75" t="s">
        <v>193</v>
      </c>
    </row>
    <row r="90" spans="1:3" s="67" customFormat="1" x14ac:dyDescent="0.25">
      <c r="A90" s="73"/>
      <c r="B90" s="80" t="s">
        <v>60</v>
      </c>
      <c r="C90" s="80"/>
    </row>
    <row r="91" spans="1:3" s="67" customFormat="1" x14ac:dyDescent="0.25">
      <c r="A91" s="73">
        <v>1</v>
      </c>
      <c r="B91" s="64" t="s">
        <v>194</v>
      </c>
      <c r="C91" s="74" t="s">
        <v>195</v>
      </c>
    </row>
    <row r="92" spans="1:3" s="67" customFormat="1" x14ac:dyDescent="0.25">
      <c r="A92" s="73">
        <v>2</v>
      </c>
      <c r="B92" s="64" t="s">
        <v>196</v>
      </c>
      <c r="C92" s="74" t="s">
        <v>197</v>
      </c>
    </row>
    <row r="93" spans="1:3" s="67" customFormat="1" x14ac:dyDescent="0.25">
      <c r="A93" s="73">
        <v>3</v>
      </c>
      <c r="B93" s="64" t="s">
        <v>198</v>
      </c>
      <c r="C93" s="74" t="s">
        <v>199</v>
      </c>
    </row>
    <row r="94" spans="1:3" s="67" customFormat="1" x14ac:dyDescent="0.25">
      <c r="A94" s="73">
        <v>5</v>
      </c>
      <c r="B94" s="64" t="s">
        <v>200</v>
      </c>
      <c r="C94" s="74" t="s">
        <v>201</v>
      </c>
    </row>
    <row r="95" spans="1:3" s="67" customFormat="1" x14ac:dyDescent="0.25">
      <c r="A95" s="73">
        <v>6</v>
      </c>
      <c r="B95" s="64" t="s">
        <v>202</v>
      </c>
      <c r="C95" s="74" t="s">
        <v>203</v>
      </c>
    </row>
    <row r="96" spans="1:3" s="67" customFormat="1" x14ac:dyDescent="0.25">
      <c r="A96" s="73">
        <v>7</v>
      </c>
      <c r="B96" s="64" t="s">
        <v>97</v>
      </c>
      <c r="C96" s="74" t="s">
        <v>204</v>
      </c>
    </row>
    <row r="97" spans="1:3" s="67" customFormat="1" x14ac:dyDescent="0.25">
      <c r="A97" s="73">
        <v>8</v>
      </c>
      <c r="B97" s="64" t="s">
        <v>205</v>
      </c>
      <c r="C97" s="74" t="s">
        <v>206</v>
      </c>
    </row>
    <row r="98" spans="1:3" s="67" customFormat="1" x14ac:dyDescent="0.25">
      <c r="A98" s="73">
        <v>9</v>
      </c>
      <c r="B98" s="64" t="s">
        <v>207</v>
      </c>
      <c r="C98" s="74" t="s">
        <v>208</v>
      </c>
    </row>
    <row r="99" spans="1:3" s="67" customFormat="1" x14ac:dyDescent="0.25">
      <c r="A99" s="73">
        <v>10</v>
      </c>
      <c r="B99" s="64" t="s">
        <v>209</v>
      </c>
      <c r="C99" s="74" t="s">
        <v>210</v>
      </c>
    </row>
    <row r="100" spans="1:3" s="67" customFormat="1" x14ac:dyDescent="0.25">
      <c r="A100" s="73">
        <v>11</v>
      </c>
      <c r="B100" s="64" t="s">
        <v>211</v>
      </c>
      <c r="C100" s="74" t="s">
        <v>212</v>
      </c>
    </row>
    <row r="101" spans="1:3" s="67" customFormat="1" x14ac:dyDescent="0.25">
      <c r="A101" s="73">
        <v>12</v>
      </c>
      <c r="B101" s="64" t="s">
        <v>213</v>
      </c>
      <c r="C101" s="74" t="s">
        <v>214</v>
      </c>
    </row>
    <row r="102" spans="1:3" s="67" customFormat="1" x14ac:dyDescent="0.25">
      <c r="A102" s="73">
        <v>13</v>
      </c>
      <c r="B102" s="64" t="s">
        <v>215</v>
      </c>
      <c r="C102" s="64" t="s">
        <v>216</v>
      </c>
    </row>
    <row r="103" spans="1:3" s="67" customFormat="1" x14ac:dyDescent="0.25">
      <c r="A103" s="73">
        <v>14</v>
      </c>
      <c r="B103" s="64" t="s">
        <v>217</v>
      </c>
      <c r="C103" s="64" t="s">
        <v>218</v>
      </c>
    </row>
    <row r="104" spans="1:3" s="67" customFormat="1" ht="25.5" x14ac:dyDescent="0.25">
      <c r="A104" s="73">
        <v>15</v>
      </c>
      <c r="B104" s="64" t="s">
        <v>219</v>
      </c>
      <c r="C104" s="64" t="s">
        <v>220</v>
      </c>
    </row>
    <row r="105" spans="1:3" s="67" customFormat="1" x14ac:dyDescent="0.25">
      <c r="A105" s="82">
        <v>16</v>
      </c>
      <c r="B105" s="83" t="s">
        <v>221</v>
      </c>
      <c r="C105" s="84" t="s">
        <v>222</v>
      </c>
    </row>
    <row r="106" spans="1:3" s="67" customFormat="1" x14ac:dyDescent="0.25">
      <c r="A106" s="73"/>
      <c r="B106" s="80" t="s">
        <v>121</v>
      </c>
      <c r="C106" s="80"/>
    </row>
    <row r="107" spans="1:3" s="67" customFormat="1" x14ac:dyDescent="0.25">
      <c r="A107" s="73">
        <v>1</v>
      </c>
      <c r="B107" s="64" t="s">
        <v>223</v>
      </c>
      <c r="C107" s="64" t="s">
        <v>224</v>
      </c>
    </row>
    <row r="108" spans="1:3" s="67" customFormat="1" x14ac:dyDescent="0.25">
      <c r="A108" s="73">
        <v>2</v>
      </c>
      <c r="B108" s="64" t="s">
        <v>225</v>
      </c>
      <c r="C108" s="64" t="s">
        <v>226</v>
      </c>
    </row>
    <row r="109" spans="1:3" s="67" customFormat="1" x14ac:dyDescent="0.25">
      <c r="A109" s="73">
        <v>3</v>
      </c>
      <c r="B109" s="64" t="s">
        <v>227</v>
      </c>
      <c r="C109" s="64" t="s">
        <v>228</v>
      </c>
    </row>
    <row r="110" spans="1:3" s="67" customFormat="1" x14ac:dyDescent="0.25">
      <c r="A110" s="73">
        <v>4</v>
      </c>
      <c r="B110" s="64" t="s">
        <v>229</v>
      </c>
      <c r="C110" s="74" t="s">
        <v>230</v>
      </c>
    </row>
  </sheetData>
  <mergeCells count="3">
    <mergeCell ref="A1:C1"/>
    <mergeCell ref="B66:C66"/>
    <mergeCell ref="B69:C6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Biểu phí</vt:lpstr>
      <vt:lpstr>Danh sách CSYT loại trừ</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Hiep, Vu Duc (TCT)</dc:creator>
  <cp:lastModifiedBy>Trang, Nguyen Mai (TCT)</cp:lastModifiedBy>
  <cp:lastPrinted>2023-08-29T04:00:47Z</cp:lastPrinted>
  <dcterms:created xsi:type="dcterms:W3CDTF">2016-05-09T08:51:47Z</dcterms:created>
  <dcterms:modified xsi:type="dcterms:W3CDTF">2023-09-15T04:29:16Z</dcterms:modified>
</cp:coreProperties>
</file>